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ea.kabashi\OneDrive - Community Development Fund (CDF)\Documents\Toolkit\Templates_KP_Toolkit\"/>
    </mc:Choice>
  </mc:AlternateContent>
  <bookViews>
    <workbookView xWindow="0" yWindow="0" windowWidth="23040" windowHeight="9192" activeTab="2"/>
  </bookViews>
  <sheets>
    <sheet name="INTRO" sheetId="3" r:id="rId1"/>
    <sheet name="Cash flow statement template" sheetId="1" r:id="rId2"/>
    <sheet name="Sample cash flow statement" sheetId="2" r:id="rId3"/>
  </sheets>
  <externalReferences>
    <externalReference r:id="rId4"/>
    <externalReference r:id="rId5"/>
  </externalReferences>
  <definedNames>
    <definedName name="_Order1" hidden="1">0</definedName>
    <definedName name="CollectionTerms">'[1]Drop Down Data'!$B$5:$B$8</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Income_Statement_prior2">'[2]Income Statement prior 2 yrs'!$A$5:$P$128</definedName>
    <definedName name="Income_Statement_prioryr">'[2]Income Statement prior yr'!$A$5:$P$128</definedName>
    <definedName name="Income_Stmt_currentyr">'[2]Income Statement current'!$A$5:$P$128</definedName>
    <definedName name="IntroPrintArea" hidden="1">#REF!</definedName>
    <definedName name="Months_2YearPrior">#REF!</definedName>
    <definedName name="Months_PriorYr">#REF!</definedName>
    <definedName name="Period_current">'[2]Income Statement Summary'!$D$6</definedName>
    <definedName name="Period_prior">'[2]Income Statement Summary'!$F$6</definedName>
    <definedName name="Period_prior2">'[2]Income Statement Summary'!$H$6</definedName>
    <definedName name="TemplatePrintAre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8" i="1" l="1"/>
  <c r="G42" i="1"/>
  <c r="G31" i="1"/>
  <c r="G17" i="1"/>
  <c r="G48" i="2"/>
  <c r="G42" i="2"/>
  <c r="G31" i="2"/>
  <c r="G17" i="2"/>
  <c r="G36" i="2" l="1"/>
  <c r="G50" i="2" s="1"/>
  <c r="G53" i="2" s="1"/>
  <c r="G36" i="1"/>
  <c r="G50" i="1" s="1"/>
  <c r="G53" i="1" s="1"/>
</calcChain>
</file>

<file path=xl/sharedStrings.xml><?xml version="1.0" encoding="utf-8"?>
<sst xmlns="http://schemas.openxmlformats.org/spreadsheetml/2006/main" count="86" uniqueCount="46">
  <si>
    <t xml:space="preserve">Sample cash flow statement </t>
  </si>
  <si>
    <t xml:space="preserve">Cash flow statement </t>
  </si>
  <si>
    <t>NET CASH FLOW  FROM OPERATING ACTIVITIES</t>
  </si>
  <si>
    <t>Cash received from customers</t>
  </si>
  <si>
    <t>Cash sales</t>
  </si>
  <si>
    <t>Total cash received from customers</t>
  </si>
  <si>
    <t>Cash paid to suppliers</t>
  </si>
  <si>
    <t>Materials</t>
  </si>
  <si>
    <t>Automobile expenses (fuel, licensing)</t>
  </si>
  <si>
    <t>Subcontracting charges</t>
  </si>
  <si>
    <t>Site-travel expenses</t>
  </si>
  <si>
    <t>Advertising and marketing</t>
  </si>
  <si>
    <t>Bad debts</t>
  </si>
  <si>
    <t>Office and general</t>
  </si>
  <si>
    <t>Professional fees</t>
  </si>
  <si>
    <t>Insurance</t>
  </si>
  <si>
    <t>Utilities</t>
  </si>
  <si>
    <t>Total cash paid to suppliers</t>
  </si>
  <si>
    <t>Cash paid to employees</t>
  </si>
  <si>
    <t>Company portion of employee benefits</t>
  </si>
  <si>
    <t>Income tax expense</t>
  </si>
  <si>
    <t>Net cash flow from operating activities</t>
  </si>
  <si>
    <t>NET CASH FLOW  FROM INVESTMENT ACTIVITIES</t>
  </si>
  <si>
    <t>Equipment purchases</t>
  </si>
  <si>
    <t>Vehicle purchases</t>
  </si>
  <si>
    <t>Sale of vehicles</t>
  </si>
  <si>
    <t>Net cash flow from investing activities</t>
  </si>
  <si>
    <t>NET CASH FLOW  FROM FINANCING ACTIVITIES</t>
  </si>
  <si>
    <t>Long-term loan</t>
  </si>
  <si>
    <t>Capital leases</t>
  </si>
  <si>
    <t>Dividends paid</t>
  </si>
  <si>
    <t>Net cash flow from financing activities</t>
  </si>
  <si>
    <t>NET INCREASE (DECREASE) IN CASH FLOW</t>
  </si>
  <si>
    <t>OPENING CASH</t>
  </si>
  <si>
    <t>CLOSING CASH</t>
  </si>
  <si>
    <t>Company name</t>
  </si>
  <si>
    <t xml:space="preserve">Rent </t>
  </si>
  <si>
    <t>Repair and maintenance</t>
  </si>
  <si>
    <t>Interest expense</t>
  </si>
  <si>
    <t>Collection of invoiced sales</t>
  </si>
  <si>
    <t>The cash flow statement tracks the movement of money in and out of your business over a specific period, often a year.
While many accounting programs can automatically generate this statement for you, it's crucial to review it monthly. This document offers insights into how your business generates and spends cash.</t>
  </si>
  <si>
    <r>
      <rPr>
        <b/>
        <sz val="12"/>
        <rFont val="Arial"/>
        <family val="2"/>
      </rPr>
      <t xml:space="preserve">Operating Activities (rows 6 to 30)
</t>
    </r>
    <r>
      <rPr>
        <sz val="12"/>
        <rFont val="Arial"/>
        <family val="2"/>
      </rPr>
      <t>These correspond to the regular transactions you'll see on your income statement—essentially the core operations that bring in revenue and incur expenses. These cash movements pertain to your primary business activities like selling products or services, procuring materials, hiring services, paying for utilities, wages, and taxes.</t>
    </r>
    <r>
      <rPr>
        <b/>
        <sz val="12"/>
        <rFont val="Arial"/>
        <family val="2"/>
      </rPr>
      <t xml:space="preserve">
Investment Activities (rows 31 to 36)
</t>
    </r>
    <r>
      <rPr>
        <sz val="12"/>
        <rFont val="Arial"/>
        <family val="2"/>
      </rPr>
      <t xml:space="preserve">This section deals with the cash used or generated from the acquisition or disposal of long-term assets. For example, purchasing or selling equipment, machinery, property, or vehicles would fall under this category.
</t>
    </r>
    <r>
      <rPr>
        <b/>
        <sz val="12"/>
        <rFont val="Arial"/>
        <family val="2"/>
      </rPr>
      <t xml:space="preserve">
Financing Activities (rows 37 to 42)
</t>
    </r>
    <r>
      <rPr>
        <sz val="12"/>
        <rFont val="Arial"/>
        <family val="2"/>
      </rPr>
      <t>Here, you'll find cash coming in from external sources like bank loans or investors. Conversely, it also shows cash going out for purposes like repaying loans or disbursing dividends to shareholders.</t>
    </r>
  </si>
  <si>
    <t>For one year ending day-month-year</t>
  </si>
  <si>
    <t>The Cash Flow statement</t>
  </si>
  <si>
    <t>What are the sections of the Cash Flow statement?</t>
  </si>
  <si>
    <t>Cash Flow Statement -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</si>
</sst>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 &quot;-&quot;??_-;_-@_-"/>
  </numFmts>
  <fonts count="12" x14ac:knownFonts="1">
    <font>
      <sz val="11"/>
      <color theme="1"/>
      <name val="Arial"/>
      <family val="2"/>
      <scheme val="minor"/>
    </font>
    <font>
      <b/>
      <sz val="11"/>
      <color theme="1"/>
      <name val="Arial"/>
      <family val="2"/>
    </font>
    <font>
      <b/>
      <sz val="10"/>
      <color theme="1"/>
      <name val="Arial"/>
      <family val="2"/>
    </font>
    <font>
      <sz val="10"/>
      <color theme="1"/>
      <name val="Arial"/>
      <family val="2"/>
    </font>
    <font>
      <sz val="10"/>
      <name val="Arial"/>
      <family val="2"/>
    </font>
    <font>
      <sz val="12"/>
      <name val="Arial"/>
      <family val="2"/>
    </font>
    <font>
      <b/>
      <sz val="12"/>
      <name val="Arial"/>
      <family val="2"/>
    </font>
    <font>
      <sz val="11"/>
      <color theme="1"/>
      <name val="Arial"/>
      <family val="2"/>
    </font>
    <font>
      <sz val="10"/>
      <color theme="2" tint="0.79998168889431442"/>
      <name val="Arial"/>
      <family val="2"/>
    </font>
    <font>
      <b/>
      <sz val="10"/>
      <color theme="8" tint="0.79998168889431442"/>
      <name val="Arial"/>
      <family val="2"/>
    </font>
    <font>
      <b/>
      <sz val="16"/>
      <color theme="0"/>
      <name val="Arial"/>
      <family val="2"/>
    </font>
    <font>
      <b/>
      <sz val="11"/>
      <color theme="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3" tint="-0.249977111117893"/>
        <bgColor indexed="64"/>
      </patternFill>
    </fill>
    <fill>
      <patternFill patternType="solid">
        <fgColor rgb="FFFAFA8A"/>
        <bgColor indexed="64"/>
      </patternFill>
    </fill>
  </fills>
  <borders count="1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style="double">
        <color indexed="64"/>
      </bottom>
      <diagonal/>
    </border>
    <border>
      <left style="thin">
        <color auto="1"/>
      </left>
      <right/>
      <top/>
      <bottom style="thin">
        <color auto="1"/>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s>
  <cellStyleXfs count="3">
    <xf numFmtId="0" fontId="0" fillId="0" borderId="0"/>
    <xf numFmtId="0" fontId="4" fillId="0" borderId="0"/>
    <xf numFmtId="0" fontId="4" fillId="0" borderId="0"/>
  </cellStyleXfs>
  <cellXfs count="79">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1" applyFont="1"/>
    <xf numFmtId="0" fontId="5" fillId="0" borderId="0" xfId="1" applyFont="1" applyAlignment="1">
      <alignment wrapText="1"/>
    </xf>
    <xf numFmtId="0" fontId="7" fillId="0" borderId="0" xfId="0" applyFont="1" applyAlignment="1">
      <alignment vertical="center"/>
    </xf>
    <xf numFmtId="0" fontId="5" fillId="0" borderId="0" xfId="1" applyFont="1" applyAlignment="1">
      <alignment vertical="center"/>
    </xf>
    <xf numFmtId="164" fontId="3" fillId="0" borderId="1" xfId="0" applyNumberFormat="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2" fillId="2" borderId="8" xfId="0" applyFont="1" applyFill="1" applyBorder="1" applyAlignment="1">
      <alignment vertical="center"/>
    </xf>
    <xf numFmtId="0" fontId="2" fillId="2" borderId="6" xfId="0" applyFont="1" applyFill="1" applyBorder="1" applyAlignment="1">
      <alignment vertical="center"/>
    </xf>
    <xf numFmtId="0" fontId="0" fillId="0" borderId="8" xfId="0" applyBorder="1" applyAlignment="1">
      <alignment vertical="center"/>
    </xf>
    <xf numFmtId="0" fontId="9" fillId="2" borderId="8" xfId="0" applyFont="1" applyFill="1" applyBorder="1" applyAlignment="1">
      <alignment vertical="center"/>
    </xf>
    <xf numFmtId="0" fontId="2" fillId="2" borderId="10" xfId="0" applyFont="1" applyFill="1" applyBorder="1" applyAlignment="1">
      <alignment vertical="center"/>
    </xf>
    <xf numFmtId="0" fontId="0" fillId="0" borderId="11" xfId="0" applyBorder="1"/>
    <xf numFmtId="0" fontId="0" fillId="0" borderId="1" xfId="0" applyBorder="1"/>
    <xf numFmtId="0" fontId="0" fillId="0" borderId="9" xfId="0" applyBorder="1"/>
    <xf numFmtId="0" fontId="3" fillId="4" borderId="12" xfId="0" applyFont="1" applyFill="1" applyBorder="1" applyAlignment="1">
      <alignment vertical="center"/>
    </xf>
    <xf numFmtId="0" fontId="3" fillId="4" borderId="8" xfId="0" applyFont="1" applyFill="1" applyBorder="1" applyAlignment="1">
      <alignment vertical="center"/>
    </xf>
    <xf numFmtId="0" fontId="3" fillId="4" borderId="15" xfId="0" applyFont="1" applyFill="1" applyBorder="1" applyAlignment="1">
      <alignment vertical="center"/>
    </xf>
    <xf numFmtId="0" fontId="3" fillId="0" borderId="12" xfId="0" applyFont="1" applyBorder="1" applyAlignment="1">
      <alignment vertical="center"/>
    </xf>
    <xf numFmtId="0" fontId="3" fillId="4" borderId="16" xfId="0" applyFont="1" applyFill="1" applyBorder="1" applyAlignment="1">
      <alignment vertical="center"/>
    </xf>
    <xf numFmtId="0" fontId="3" fillId="0" borderId="15" xfId="0" applyFont="1" applyBorder="1" applyAlignment="1">
      <alignment vertical="center"/>
    </xf>
    <xf numFmtId="0" fontId="3" fillId="4" borderId="17" xfId="0" applyFont="1" applyFill="1" applyBorder="1" applyAlignment="1">
      <alignment vertical="center"/>
    </xf>
    <xf numFmtId="0" fontId="8" fillId="4" borderId="12" xfId="0" applyFont="1" applyFill="1" applyBorder="1" applyAlignment="1">
      <alignment vertical="center"/>
    </xf>
    <xf numFmtId="0" fontId="8" fillId="4" borderId="15" xfId="0" applyFont="1" applyFill="1" applyBorder="1" applyAlignment="1">
      <alignment vertical="center"/>
    </xf>
    <xf numFmtId="0" fontId="1" fillId="0" borderId="5" xfId="0" applyFont="1"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1" fillId="0" borderId="7" xfId="0" applyFont="1" applyBorder="1" applyAlignment="1">
      <alignment vertical="center"/>
    </xf>
    <xf numFmtId="0" fontId="0" fillId="0" borderId="0" xfId="0"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164" fontId="3" fillId="0" borderId="0" xfId="0" applyNumberFormat="1" applyFont="1" applyBorder="1" applyAlignment="1">
      <alignment vertical="center"/>
    </xf>
    <xf numFmtId="164" fontId="3" fillId="0" borderId="8" xfId="0" applyNumberFormat="1" applyFont="1" applyBorder="1" applyAlignment="1">
      <alignment vertical="center"/>
    </xf>
    <xf numFmtId="0" fontId="4" fillId="0" borderId="0" xfId="0" applyFont="1" applyBorder="1" applyAlignment="1">
      <alignment vertical="center"/>
    </xf>
    <xf numFmtId="164" fontId="3" fillId="0" borderId="9" xfId="0" applyNumberFormat="1" applyFont="1" applyBorder="1" applyAlignment="1">
      <alignment vertical="center"/>
    </xf>
    <xf numFmtId="0" fontId="1" fillId="0" borderId="0" xfId="0" applyFont="1" applyBorder="1" applyAlignment="1">
      <alignment vertical="center"/>
    </xf>
    <xf numFmtId="164" fontId="2" fillId="0" borderId="0" xfId="0" applyNumberFormat="1" applyFont="1" applyBorder="1" applyAlignment="1">
      <alignment vertical="center"/>
    </xf>
    <xf numFmtId="164" fontId="2" fillId="0" borderId="8" xfId="0" applyNumberFormat="1" applyFont="1" applyBorder="1" applyAlignment="1">
      <alignment vertical="center"/>
    </xf>
    <xf numFmtId="164" fontId="2" fillId="0" borderId="6" xfId="0" applyNumberFormat="1" applyFont="1" applyBorder="1" applyAlignment="1">
      <alignment vertical="center"/>
    </xf>
    <xf numFmtId="164" fontId="0" fillId="0" borderId="8" xfId="0" applyNumberFormat="1" applyBorder="1" applyAlignment="1">
      <alignment vertical="center"/>
    </xf>
    <xf numFmtId="164" fontId="2" fillId="0" borderId="10" xfId="0" applyNumberFormat="1" applyFont="1" applyBorder="1" applyAlignment="1">
      <alignment vertical="center"/>
    </xf>
    <xf numFmtId="0" fontId="5" fillId="4" borderId="3" xfId="1" applyFont="1" applyFill="1" applyBorder="1" applyAlignment="1">
      <alignment horizontal="left" vertical="center" wrapText="1" indent="1"/>
    </xf>
    <xf numFmtId="0" fontId="5" fillId="4" borderId="4" xfId="1" applyFont="1" applyFill="1" applyBorder="1" applyAlignment="1">
      <alignment horizontal="left" vertical="center" wrapText="1" indent="1"/>
    </xf>
    <xf numFmtId="0" fontId="1" fillId="0" borderId="7" xfId="0" applyFont="1" applyBorder="1" applyAlignment="1">
      <alignment horizontal="left" vertical="center"/>
    </xf>
    <xf numFmtId="0" fontId="1" fillId="0" borderId="0" xfId="0" applyFont="1" applyAlignment="1">
      <alignment horizontal="left" vertical="center"/>
    </xf>
    <xf numFmtId="0" fontId="2" fillId="0" borderId="7" xfId="0" applyFont="1" applyBorder="1" applyAlignment="1">
      <alignment horizontal="left" vertical="center" indent="2"/>
    </xf>
    <xf numFmtId="0" fontId="2" fillId="0" borderId="0" xfId="0" applyFont="1" applyAlignment="1">
      <alignment horizontal="left" vertical="center" indent="2"/>
    </xf>
    <xf numFmtId="0" fontId="2" fillId="0" borderId="8" xfId="0" applyFont="1" applyBorder="1" applyAlignment="1">
      <alignment horizontal="left" vertical="center" indent="2"/>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indent="2"/>
    </xf>
    <xf numFmtId="0" fontId="1" fillId="0" borderId="0" xfId="0" applyFont="1" applyAlignment="1">
      <alignment horizontal="left" vertical="center" indent="2"/>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8" xfId="0" applyFont="1" applyBorder="1" applyAlignment="1">
      <alignment horizontal="left" vertical="center"/>
    </xf>
    <xf numFmtId="0" fontId="3" fillId="0" borderId="13" xfId="0" applyFont="1" applyBorder="1" applyAlignment="1">
      <alignment horizontal="left" vertical="center" indent="2"/>
    </xf>
    <xf numFmtId="0" fontId="3" fillId="0" borderId="12" xfId="0" applyFont="1" applyBorder="1" applyAlignment="1">
      <alignment horizontal="left" vertical="center" indent="2"/>
    </xf>
    <xf numFmtId="0" fontId="3" fillId="0" borderId="14" xfId="0" applyFont="1" applyBorder="1" applyAlignment="1">
      <alignment horizontal="left" vertical="center" indent="2"/>
    </xf>
    <xf numFmtId="0" fontId="3" fillId="0" borderId="15" xfId="0" applyFont="1" applyBorder="1" applyAlignment="1">
      <alignment horizontal="left" vertical="center" indent="2"/>
    </xf>
    <xf numFmtId="0" fontId="3" fillId="0" borderId="14" xfId="0" applyFont="1" applyBorder="1" applyAlignment="1">
      <alignment horizontal="left" vertical="center" indent="3"/>
    </xf>
    <xf numFmtId="0" fontId="3" fillId="0" borderId="15" xfId="0" applyFont="1" applyBorder="1" applyAlignment="1">
      <alignment horizontal="left" vertical="center" indent="3"/>
    </xf>
    <xf numFmtId="0" fontId="2" fillId="0" borderId="7" xfId="0" applyFont="1" applyBorder="1" applyAlignment="1">
      <alignment horizontal="left" vertical="center" indent="3"/>
    </xf>
    <xf numFmtId="0" fontId="2" fillId="0" borderId="0" xfId="0" applyFont="1" applyAlignment="1">
      <alignment horizontal="left" vertical="center" indent="3"/>
    </xf>
    <xf numFmtId="0" fontId="3" fillId="0" borderId="13" xfId="0" applyFont="1" applyBorder="1" applyAlignment="1">
      <alignment horizontal="left" vertical="center" indent="3"/>
    </xf>
    <xf numFmtId="0" fontId="3" fillId="0" borderId="12" xfId="0" applyFont="1" applyBorder="1" applyAlignment="1">
      <alignment horizontal="left" vertical="center" indent="3"/>
    </xf>
    <xf numFmtId="0" fontId="4" fillId="0" borderId="14" xfId="0" applyFont="1" applyBorder="1" applyAlignment="1">
      <alignment horizontal="left" vertical="center" indent="3"/>
    </xf>
    <xf numFmtId="0" fontId="4" fillId="0" borderId="15" xfId="0" applyFont="1" applyBorder="1" applyAlignment="1">
      <alignment horizontal="left" vertical="center" indent="3"/>
    </xf>
    <xf numFmtId="0" fontId="11" fillId="3" borderId="0" xfId="0" applyFont="1" applyFill="1" applyAlignment="1">
      <alignment horizontal="center"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horizontal="left" vertical="center"/>
    </xf>
    <xf numFmtId="0" fontId="10" fillId="3" borderId="1" xfId="0" applyFont="1" applyFill="1" applyBorder="1" applyAlignment="1">
      <alignment vertical="center"/>
    </xf>
  </cellXfs>
  <cellStyles count="3">
    <cellStyle name="Normal" xfId="0" builtinId="0"/>
    <cellStyle name="Normal 2" xfId="1"/>
    <cellStyle name="Normal 2 2" xfId="2"/>
  </cellStyles>
  <dxfs count="0"/>
  <tableStyles count="0" defaultTableStyle="TableStyleMedium2" defaultPivotStyle="PivotStyleLight16"/>
  <colors>
    <mruColors>
      <color rgb="FFFAFA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18</xdr:row>
      <xdr:rowOff>0</xdr:rowOff>
    </xdr:from>
    <xdr:ext cx="341632" cy="254557"/>
    <xdr:sp macro="" textlink="">
      <xdr:nvSpPr>
        <xdr:cNvPr id="2" name="TextBox 16">
          <a:extLst>
            <a:ext uri="{FF2B5EF4-FFF2-40B4-BE49-F238E27FC236}">
              <a16:creationId xmlns:a16="http://schemas.microsoft.com/office/drawing/2014/main" id="{D96F957E-7C16-440A-9062-BEDAA04DC8AF}"/>
            </a:ext>
          </a:extLst>
        </xdr:cNvPr>
        <xdr:cNvSpPr txBox="1"/>
      </xdr:nvSpPr>
      <xdr:spPr>
        <a:xfrm>
          <a:off x="695325" y="11925300"/>
          <a:ext cx="34163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chemeClr val="bg1"/>
              </a:solidFill>
              <a:latin typeface="Arial" panose="020B0604020202020204" pitchFamily="34" charset="0"/>
              <a:cs typeface="Arial" panose="020B0604020202020204" pitchFamily="34" charset="0"/>
            </a:rPr>
            <a:t>12</a:t>
          </a:r>
        </a:p>
      </xdr:txBody>
    </xdr:sp>
    <xdr:clientData/>
  </xdr:oneCellAnchor>
  <xdr:oneCellAnchor>
    <xdr:from>
      <xdr:col>1</xdr:col>
      <xdr:colOff>9525</xdr:colOff>
      <xdr:row>18</xdr:row>
      <xdr:rowOff>0</xdr:rowOff>
    </xdr:from>
    <xdr:ext cx="341632" cy="254557"/>
    <xdr:sp macro="" textlink="">
      <xdr:nvSpPr>
        <xdr:cNvPr id="3" name="TextBox 17">
          <a:extLst>
            <a:ext uri="{FF2B5EF4-FFF2-40B4-BE49-F238E27FC236}">
              <a16:creationId xmlns:a16="http://schemas.microsoft.com/office/drawing/2014/main" id="{F973E5CB-DB63-45BE-BCE5-7EF82F6176B0}"/>
            </a:ext>
          </a:extLst>
        </xdr:cNvPr>
        <xdr:cNvSpPr txBox="1"/>
      </xdr:nvSpPr>
      <xdr:spPr>
        <a:xfrm>
          <a:off x="695325" y="11925300"/>
          <a:ext cx="34163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chemeClr val="bg1"/>
              </a:solidFill>
              <a:latin typeface="Arial" panose="020B0604020202020204" pitchFamily="34" charset="0"/>
              <a:cs typeface="Arial" panose="020B0604020202020204" pitchFamily="34" charset="0"/>
            </a:rPr>
            <a:t>10</a:t>
          </a:r>
        </a:p>
      </xdr:txBody>
    </xdr:sp>
    <xdr:clientData/>
  </xdr:oneCellAnchor>
  <xdr:oneCellAnchor>
    <xdr:from>
      <xdr:col>1</xdr:col>
      <xdr:colOff>9525</xdr:colOff>
      <xdr:row>18</xdr:row>
      <xdr:rowOff>0</xdr:rowOff>
    </xdr:from>
    <xdr:ext cx="341632" cy="254557"/>
    <xdr:sp macro="" textlink="">
      <xdr:nvSpPr>
        <xdr:cNvPr id="4" name="TextBox 19">
          <a:extLst>
            <a:ext uri="{FF2B5EF4-FFF2-40B4-BE49-F238E27FC236}">
              <a16:creationId xmlns:a16="http://schemas.microsoft.com/office/drawing/2014/main" id="{2CAB1746-EB0E-4337-A363-0E61C9EBF1A5}"/>
            </a:ext>
          </a:extLst>
        </xdr:cNvPr>
        <xdr:cNvSpPr txBox="1"/>
      </xdr:nvSpPr>
      <xdr:spPr>
        <a:xfrm>
          <a:off x="695325" y="11925300"/>
          <a:ext cx="34163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chemeClr val="bg1"/>
              </a:solidFill>
              <a:latin typeface="Arial" panose="020B0604020202020204" pitchFamily="34" charset="0"/>
              <a:cs typeface="Arial" panose="020B0604020202020204" pitchFamily="34" charset="0"/>
            </a:rPr>
            <a:t>11</a:t>
          </a:r>
        </a:p>
      </xdr:txBody>
    </xdr:sp>
    <xdr:clientData/>
  </xdr:oneCellAnchor>
  <xdr:twoCellAnchor>
    <xdr:from>
      <xdr:col>1</xdr:col>
      <xdr:colOff>138546</xdr:colOff>
      <xdr:row>1</xdr:row>
      <xdr:rowOff>59377</xdr:rowOff>
    </xdr:from>
    <xdr:to>
      <xdr:col>2</xdr:col>
      <xdr:colOff>652549</xdr:colOff>
      <xdr:row>4</xdr:row>
      <xdr:rowOff>74419</xdr:rowOff>
    </xdr:to>
    <xdr:pic>
      <xdr:nvPicPr>
        <xdr:cNvPr id="7" name="image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026" y="249877"/>
          <a:ext cx="925483" cy="586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14933221</xdr:colOff>
      <xdr:row>0</xdr:row>
      <xdr:rowOff>178130</xdr:rowOff>
    </xdr:from>
    <xdr:to>
      <xdr:col>2</xdr:col>
      <xdr:colOff>15695221</xdr:colOff>
      <xdr:row>4</xdr:row>
      <xdr:rowOff>111826</xdr:rowOff>
    </xdr:to>
    <xdr:pic>
      <xdr:nvPicPr>
        <xdr:cNvPr id="8" name="image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37181" y="178130"/>
          <a:ext cx="762000" cy="695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0</xdr:row>
      <xdr:rowOff>106680</xdr:rowOff>
    </xdr:from>
    <xdr:to>
      <xdr:col>2</xdr:col>
      <xdr:colOff>83820</xdr:colOff>
      <xdr:row>3</xdr:row>
      <xdr:rowOff>160020</xdr:rowOff>
    </xdr:to>
    <xdr:pic>
      <xdr:nvPicPr>
        <xdr:cNvPr id="2" name="image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 y="106680"/>
          <a:ext cx="929640"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83820</xdr:colOff>
      <xdr:row>0</xdr:row>
      <xdr:rowOff>106680</xdr:rowOff>
    </xdr:from>
    <xdr:to>
      <xdr:col>6</xdr:col>
      <xdr:colOff>845820</xdr:colOff>
      <xdr:row>4</xdr:row>
      <xdr:rowOff>91440</xdr:rowOff>
    </xdr:to>
    <xdr:pic>
      <xdr:nvPicPr>
        <xdr:cNvPr id="3" name="image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60720" y="106680"/>
          <a:ext cx="762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xdr:colOff>
      <xdr:row>0</xdr:row>
      <xdr:rowOff>106680</xdr:rowOff>
    </xdr:from>
    <xdr:to>
      <xdr:col>2</xdr:col>
      <xdr:colOff>83820</xdr:colOff>
      <xdr:row>3</xdr:row>
      <xdr:rowOff>160020</xdr:rowOff>
    </xdr:to>
    <xdr:pic>
      <xdr:nvPicPr>
        <xdr:cNvPr id="2" name="image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 y="106680"/>
          <a:ext cx="929640"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83820</xdr:colOff>
      <xdr:row>0</xdr:row>
      <xdr:rowOff>106680</xdr:rowOff>
    </xdr:from>
    <xdr:to>
      <xdr:col>6</xdr:col>
      <xdr:colOff>845820</xdr:colOff>
      <xdr:row>4</xdr:row>
      <xdr:rowOff>91440</xdr:rowOff>
    </xdr:to>
    <xdr:pic>
      <xdr:nvPicPr>
        <xdr:cNvPr id="3" name="image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1620" y="106680"/>
          <a:ext cx="762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dco365.sharepoint.com/Users/dakoo/Desktop/Documents/CFO/Clients/BDC/Adv%20Fin%20Mgmt%20-%20Bus%20Planning/Near%20Final%20Drafts%20-%20Jan%2029/AFM%20-%20Fin%20Model%20-Sa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dco365.sharepoint.com/sites/cgsd/2193305-on-437717_a/td/FME%20-%20Tool%20C%20-%20Financial%20Management%20Essentials%20v%202%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Stmt - Annual"/>
      <sheetName val="Cashflow - Annual"/>
      <sheetName val="Bal Sheet - Annual"/>
      <sheetName val="Inc Stmt - Mthly"/>
      <sheetName val="Cashflow - Mthly"/>
      <sheetName val="Bal Sheet - Monthly"/>
      <sheetName val="Instructions"/>
      <sheetName val="Revenues and Users"/>
      <sheetName val="Staffing"/>
      <sheetName val="Operating Exp"/>
      <sheetName val="Capex"/>
      <sheetName val="Debt"/>
      <sheetName val="Working Capital Calc"/>
      <sheetName val="Drop Down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B5" t="str">
            <v>Upon sale</v>
          </cell>
        </row>
        <row r="6">
          <cell r="B6" t="str">
            <v>30 days</v>
          </cell>
        </row>
        <row r="7">
          <cell r="B7" t="str">
            <v>60 days</v>
          </cell>
        </row>
        <row r="8">
          <cell r="B8" t="str">
            <v>90 days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
      <sheetName val="Income Statement Summary"/>
      <sheetName val="Income Statement current"/>
      <sheetName val="Income Statement prior yr"/>
      <sheetName val="Income Statement prior 2 yrs"/>
      <sheetName val="Monthly cash flow"/>
      <sheetName val="Dashboard"/>
      <sheetName val="Costing"/>
    </sheetNames>
    <sheetDataSet>
      <sheetData sheetId="0" refreshError="1"/>
      <sheetData sheetId="1">
        <row r="6">
          <cell r="D6">
            <v>42005</v>
          </cell>
          <cell r="F6">
            <v>41640</v>
          </cell>
          <cell r="H6">
            <v>41486</v>
          </cell>
        </row>
      </sheetData>
      <sheetData sheetId="2">
        <row r="5">
          <cell r="D5">
            <v>42005</v>
          </cell>
          <cell r="E5">
            <v>42275</v>
          </cell>
          <cell r="F5">
            <v>42305</v>
          </cell>
          <cell r="G5">
            <v>42336</v>
          </cell>
          <cell r="H5">
            <v>42366</v>
          </cell>
          <cell r="I5">
            <v>42397</v>
          </cell>
          <cell r="J5">
            <v>42428</v>
          </cell>
          <cell r="K5">
            <v>42457</v>
          </cell>
          <cell r="L5">
            <v>42488</v>
          </cell>
          <cell r="M5">
            <v>42518</v>
          </cell>
          <cell r="N5">
            <v>42549</v>
          </cell>
          <cell r="O5">
            <v>42579</v>
          </cell>
          <cell r="P5" t="str">
            <v>Total</v>
          </cell>
        </row>
        <row r="6">
          <cell r="A6" t="str">
            <v>Revenue</v>
          </cell>
        </row>
        <row r="7">
          <cell r="A7" t="str">
            <v>Gross Sales</v>
          </cell>
          <cell r="D7">
            <v>15000</v>
          </cell>
          <cell r="E7">
            <v>17000</v>
          </cell>
          <cell r="F7">
            <v>19000</v>
          </cell>
          <cell r="G7">
            <v>21000</v>
          </cell>
          <cell r="H7">
            <v>23000</v>
          </cell>
          <cell r="I7">
            <v>25000</v>
          </cell>
          <cell r="J7">
            <v>27000</v>
          </cell>
          <cell r="K7">
            <v>29000</v>
          </cell>
          <cell r="L7">
            <v>31000</v>
          </cell>
          <cell r="M7">
            <v>33000</v>
          </cell>
          <cell r="N7">
            <v>35000</v>
          </cell>
          <cell r="O7">
            <v>37000</v>
          </cell>
          <cell r="P7">
            <v>312000</v>
          </cell>
        </row>
        <row r="8">
          <cell r="A8" t="str">
            <v>Less: Adjustments</v>
          </cell>
          <cell r="P8">
            <v>0</v>
          </cell>
        </row>
        <row r="9">
          <cell r="A9" t="str">
            <v xml:space="preserve">    Net Sales</v>
          </cell>
          <cell r="D9">
            <v>15000</v>
          </cell>
          <cell r="E9">
            <v>17000</v>
          </cell>
          <cell r="F9">
            <v>19000</v>
          </cell>
          <cell r="G9">
            <v>21000</v>
          </cell>
          <cell r="H9">
            <v>23000</v>
          </cell>
          <cell r="I9">
            <v>25000</v>
          </cell>
          <cell r="J9">
            <v>27000</v>
          </cell>
          <cell r="K9">
            <v>29000</v>
          </cell>
          <cell r="L9">
            <v>31000</v>
          </cell>
          <cell r="M9">
            <v>33000</v>
          </cell>
          <cell r="N9">
            <v>35000</v>
          </cell>
          <cell r="O9">
            <v>37000</v>
          </cell>
          <cell r="P9">
            <v>312000</v>
          </cell>
        </row>
        <row r="11">
          <cell r="A11" t="str">
            <v>Cost of Goods Sold</v>
          </cell>
        </row>
        <row r="13">
          <cell r="A13" t="str">
            <v>General - Total</v>
          </cell>
          <cell r="B13" t="str">
            <v>Total</v>
          </cell>
          <cell r="P13">
            <v>0</v>
          </cell>
        </row>
        <row r="14">
          <cell r="A14" t="str">
            <v>Mechanical</v>
          </cell>
          <cell r="D14">
            <v>3000</v>
          </cell>
          <cell r="P14">
            <v>3000</v>
          </cell>
        </row>
        <row r="15">
          <cell r="A15" t="str">
            <v>Mechanical - Labor</v>
          </cell>
          <cell r="P15">
            <v>0</v>
          </cell>
        </row>
        <row r="16">
          <cell r="A16" t="str">
            <v>Mechanical - Materials</v>
          </cell>
          <cell r="P16">
            <v>0</v>
          </cell>
        </row>
        <row r="17">
          <cell r="A17" t="str">
            <v>Mechanical - Total</v>
          </cell>
          <cell r="B17" t="str">
            <v>Total</v>
          </cell>
          <cell r="D17">
            <v>3000</v>
          </cell>
          <cell r="E17">
            <v>0</v>
          </cell>
          <cell r="F17">
            <v>0</v>
          </cell>
          <cell r="G17">
            <v>0</v>
          </cell>
          <cell r="H17">
            <v>0</v>
          </cell>
          <cell r="I17">
            <v>0</v>
          </cell>
          <cell r="J17">
            <v>0</v>
          </cell>
          <cell r="K17">
            <v>0</v>
          </cell>
          <cell r="L17">
            <v>0</v>
          </cell>
          <cell r="M17">
            <v>0</v>
          </cell>
          <cell r="N17">
            <v>0</v>
          </cell>
          <cell r="O17">
            <v>0</v>
          </cell>
          <cell r="P17">
            <v>3000</v>
          </cell>
        </row>
        <row r="18">
          <cell r="A18" t="str">
            <v xml:space="preserve">Materials  </v>
          </cell>
          <cell r="P18">
            <v>0</v>
          </cell>
        </row>
        <row r="19">
          <cell r="A19" t="str">
            <v>Electrical - Labor</v>
          </cell>
          <cell r="D19">
            <v>40000</v>
          </cell>
          <cell r="P19">
            <v>40000</v>
          </cell>
        </row>
        <row r="20">
          <cell r="A20" t="str">
            <v>Electrical - Materials</v>
          </cell>
          <cell r="P20">
            <v>0</v>
          </cell>
        </row>
        <row r="21">
          <cell r="A21" t="str">
            <v>Electrical - Total</v>
          </cell>
          <cell r="B21" t="str">
            <v>Total</v>
          </cell>
          <cell r="D21">
            <v>40000</v>
          </cell>
          <cell r="E21">
            <v>0</v>
          </cell>
          <cell r="F21">
            <v>0</v>
          </cell>
          <cell r="G21">
            <v>0</v>
          </cell>
          <cell r="H21">
            <v>0</v>
          </cell>
          <cell r="I21">
            <v>0</v>
          </cell>
          <cell r="J21">
            <v>0</v>
          </cell>
          <cell r="K21">
            <v>0</v>
          </cell>
          <cell r="L21">
            <v>0</v>
          </cell>
          <cell r="M21">
            <v>0</v>
          </cell>
          <cell r="N21">
            <v>0</v>
          </cell>
          <cell r="O21">
            <v>0</v>
          </cell>
          <cell r="P21">
            <v>40000</v>
          </cell>
        </row>
        <row r="22">
          <cell r="A22" t="str">
            <v xml:space="preserve">Plumbing - </v>
          </cell>
          <cell r="D22">
            <v>5000</v>
          </cell>
          <cell r="P22">
            <v>5000</v>
          </cell>
        </row>
        <row r="23">
          <cell r="A23" t="str">
            <v>Plumbing - Labor</v>
          </cell>
          <cell r="P23">
            <v>0</v>
          </cell>
        </row>
        <row r="24">
          <cell r="A24" t="str">
            <v>Plumbing - Materials</v>
          </cell>
          <cell r="P24">
            <v>0</v>
          </cell>
        </row>
        <row r="25">
          <cell r="A25" t="str">
            <v>Plumbing - Total</v>
          </cell>
          <cell r="B25" t="str">
            <v>Total</v>
          </cell>
          <cell r="D25">
            <v>5000</v>
          </cell>
          <cell r="E25">
            <v>0</v>
          </cell>
          <cell r="F25">
            <v>0</v>
          </cell>
          <cell r="G25">
            <v>0</v>
          </cell>
          <cell r="H25">
            <v>0</v>
          </cell>
          <cell r="I25">
            <v>0</v>
          </cell>
          <cell r="J25">
            <v>0</v>
          </cell>
          <cell r="K25">
            <v>0</v>
          </cell>
          <cell r="L25">
            <v>0</v>
          </cell>
          <cell r="M25">
            <v>0</v>
          </cell>
          <cell r="N25">
            <v>0</v>
          </cell>
          <cell r="O25">
            <v>0</v>
          </cell>
          <cell r="P25">
            <v>5000</v>
          </cell>
        </row>
        <row r="26">
          <cell r="A26" t="str">
            <v xml:space="preserve">Masonry - </v>
          </cell>
          <cell r="P26">
            <v>0</v>
          </cell>
        </row>
        <row r="27">
          <cell r="A27" t="str">
            <v>Masonry - Labor</v>
          </cell>
          <cell r="D27">
            <v>250</v>
          </cell>
          <cell r="P27">
            <v>250</v>
          </cell>
        </row>
        <row r="28">
          <cell r="A28" t="str">
            <v>Masonry - Materials</v>
          </cell>
          <cell r="P28">
            <v>0</v>
          </cell>
        </row>
        <row r="29">
          <cell r="A29" t="str">
            <v>Masonry - Total</v>
          </cell>
          <cell r="B29" t="str">
            <v>Total</v>
          </cell>
          <cell r="D29">
            <v>250</v>
          </cell>
          <cell r="E29">
            <v>0</v>
          </cell>
          <cell r="F29">
            <v>0</v>
          </cell>
          <cell r="G29">
            <v>0</v>
          </cell>
          <cell r="H29">
            <v>0</v>
          </cell>
          <cell r="I29">
            <v>0</v>
          </cell>
          <cell r="J29">
            <v>0</v>
          </cell>
          <cell r="K29">
            <v>0</v>
          </cell>
          <cell r="L29">
            <v>0</v>
          </cell>
          <cell r="M29">
            <v>0</v>
          </cell>
          <cell r="N29">
            <v>0</v>
          </cell>
          <cell r="O29">
            <v>0</v>
          </cell>
          <cell r="P29">
            <v>250</v>
          </cell>
        </row>
        <row r="30">
          <cell r="A30" t="str">
            <v xml:space="preserve">Site Construction </v>
          </cell>
          <cell r="P30">
            <v>0</v>
          </cell>
        </row>
        <row r="31">
          <cell r="A31" t="str">
            <v>Site Construction - Labor</v>
          </cell>
          <cell r="D31">
            <v>24</v>
          </cell>
          <cell r="P31">
            <v>24</v>
          </cell>
        </row>
        <row r="32">
          <cell r="A32" t="str">
            <v>Site Construction - Materials</v>
          </cell>
          <cell r="P32">
            <v>0</v>
          </cell>
        </row>
        <row r="33">
          <cell r="A33" t="str">
            <v>Site Construction - Total</v>
          </cell>
          <cell r="B33" t="str">
            <v>Total</v>
          </cell>
          <cell r="D33">
            <v>24</v>
          </cell>
          <cell r="E33">
            <v>0</v>
          </cell>
          <cell r="F33">
            <v>0</v>
          </cell>
          <cell r="G33">
            <v>0</v>
          </cell>
          <cell r="H33">
            <v>0</v>
          </cell>
          <cell r="I33">
            <v>0</v>
          </cell>
          <cell r="J33">
            <v>0</v>
          </cell>
          <cell r="K33">
            <v>0</v>
          </cell>
          <cell r="L33">
            <v>0</v>
          </cell>
          <cell r="M33">
            <v>0</v>
          </cell>
          <cell r="N33">
            <v>0</v>
          </cell>
          <cell r="O33">
            <v>0</v>
          </cell>
          <cell r="P33">
            <v>24</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P39">
            <v>0</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5500</v>
          </cell>
          <cell r="F43">
            <v>6500</v>
          </cell>
          <cell r="G43">
            <v>7500</v>
          </cell>
          <cell r="H43">
            <v>8500</v>
          </cell>
          <cell r="I43">
            <v>9500</v>
          </cell>
          <cell r="J43">
            <v>10500</v>
          </cell>
          <cell r="K43">
            <v>11500</v>
          </cell>
          <cell r="L43">
            <v>12500</v>
          </cell>
          <cell r="M43">
            <v>13500</v>
          </cell>
          <cell r="N43">
            <v>14500</v>
          </cell>
          <cell r="O43">
            <v>15500</v>
          </cell>
          <cell r="P43">
            <v>120000</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P47">
            <v>0</v>
          </cell>
        </row>
        <row r="48">
          <cell r="A48" t="str">
            <v>Professional Work - Survey</v>
          </cell>
          <cell r="D48">
            <v>60</v>
          </cell>
          <cell r="P48">
            <v>60</v>
          </cell>
        </row>
        <row r="49">
          <cell r="A49" t="str">
            <v>Professional Work - Total</v>
          </cell>
          <cell r="B49" t="str">
            <v>Total</v>
          </cell>
          <cell r="D49">
            <v>60</v>
          </cell>
          <cell r="E49">
            <v>0</v>
          </cell>
          <cell r="F49">
            <v>0</v>
          </cell>
          <cell r="G49">
            <v>0</v>
          </cell>
          <cell r="H49">
            <v>0</v>
          </cell>
          <cell r="I49">
            <v>0</v>
          </cell>
          <cell r="J49">
            <v>0</v>
          </cell>
          <cell r="K49">
            <v>0</v>
          </cell>
          <cell r="L49">
            <v>0</v>
          </cell>
          <cell r="M49">
            <v>0</v>
          </cell>
          <cell r="N49">
            <v>0</v>
          </cell>
          <cell r="O49">
            <v>0</v>
          </cell>
          <cell r="P49">
            <v>60</v>
          </cell>
        </row>
        <row r="50">
          <cell r="A50" t="str">
            <v>Equipment Rental - Total</v>
          </cell>
          <cell r="B50" t="str">
            <v>Total</v>
          </cell>
          <cell r="D50">
            <v>3103</v>
          </cell>
          <cell r="P50">
            <v>3103</v>
          </cell>
        </row>
        <row r="51">
          <cell r="A51" t="str">
            <v>Bonds - Total</v>
          </cell>
          <cell r="B51" t="str">
            <v>Total</v>
          </cell>
          <cell r="P51">
            <v>0</v>
          </cell>
        </row>
        <row r="52">
          <cell r="A52" t="str">
            <v>Other</v>
          </cell>
          <cell r="B52" t="str">
            <v>Total</v>
          </cell>
          <cell r="P52">
            <v>0</v>
          </cell>
        </row>
        <row r="53">
          <cell r="A53" t="str">
            <v>Cost of Goods Sold</v>
          </cell>
          <cell r="B53" t="str">
            <v>Total</v>
          </cell>
          <cell r="D53">
            <v>55937</v>
          </cell>
          <cell r="E53">
            <v>5500</v>
          </cell>
          <cell r="F53">
            <v>6500</v>
          </cell>
          <cell r="G53">
            <v>7500</v>
          </cell>
          <cell r="H53">
            <v>8500</v>
          </cell>
          <cell r="I53">
            <v>9500</v>
          </cell>
          <cell r="J53">
            <v>10500</v>
          </cell>
          <cell r="K53">
            <v>11500</v>
          </cell>
          <cell r="L53">
            <v>12500</v>
          </cell>
          <cell r="M53">
            <v>13500</v>
          </cell>
          <cell r="N53">
            <v>14500</v>
          </cell>
          <cell r="O53">
            <v>15500</v>
          </cell>
          <cell r="P53">
            <v>171437</v>
          </cell>
        </row>
        <row r="54">
          <cell r="P54">
            <v>0</v>
          </cell>
        </row>
        <row r="55">
          <cell r="A55" t="str">
            <v>Gross Profit (Loss)</v>
          </cell>
          <cell r="D55">
            <v>-40937</v>
          </cell>
          <cell r="E55">
            <v>11500</v>
          </cell>
          <cell r="F55">
            <v>12500</v>
          </cell>
          <cell r="G55">
            <v>13500</v>
          </cell>
          <cell r="H55">
            <v>14500</v>
          </cell>
          <cell r="I55">
            <v>15500</v>
          </cell>
          <cell r="J55">
            <v>16500</v>
          </cell>
          <cell r="K55">
            <v>17500</v>
          </cell>
          <cell r="L55">
            <v>18500</v>
          </cell>
          <cell r="M55">
            <v>19500</v>
          </cell>
          <cell r="N55">
            <v>20500</v>
          </cell>
          <cell r="O55">
            <v>21500</v>
          </cell>
          <cell r="P55">
            <v>140563</v>
          </cell>
        </row>
        <row r="56">
          <cell r="P56">
            <v>0</v>
          </cell>
        </row>
        <row r="57">
          <cell r="A57" t="str">
            <v>Expenses</v>
          </cell>
          <cell r="P57">
            <v>0</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P95">
            <v>0</v>
          </cell>
        </row>
        <row r="96">
          <cell r="A96" t="str">
            <v>Bad Debts</v>
          </cell>
          <cell r="P96">
            <v>0</v>
          </cell>
        </row>
        <row r="97">
          <cell r="A97" t="str">
            <v>Bank Charges</v>
          </cell>
          <cell r="D97">
            <v>200</v>
          </cell>
          <cell r="E97">
            <v>400</v>
          </cell>
          <cell r="F97">
            <v>600</v>
          </cell>
          <cell r="G97">
            <v>800</v>
          </cell>
          <cell r="H97">
            <v>1000</v>
          </cell>
          <cell r="I97">
            <v>1200</v>
          </cell>
          <cell r="J97">
            <v>1400</v>
          </cell>
          <cell r="K97">
            <v>1600</v>
          </cell>
          <cell r="L97">
            <v>1800</v>
          </cell>
          <cell r="M97">
            <v>2000</v>
          </cell>
          <cell r="N97">
            <v>2200</v>
          </cell>
          <cell r="O97">
            <v>2400</v>
          </cell>
          <cell r="P97">
            <v>15600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D102">
            <v>37</v>
          </cell>
          <cell r="E102">
            <v>67</v>
          </cell>
          <cell r="F102">
            <v>37</v>
          </cell>
          <cell r="G102">
            <v>67</v>
          </cell>
          <cell r="H102">
            <v>37</v>
          </cell>
          <cell r="I102">
            <v>67</v>
          </cell>
          <cell r="J102">
            <v>37</v>
          </cell>
          <cell r="K102">
            <v>67</v>
          </cell>
          <cell r="L102">
            <v>37</v>
          </cell>
          <cell r="M102">
            <v>67</v>
          </cell>
          <cell r="N102">
            <v>37</v>
          </cell>
          <cell r="O102">
            <v>67</v>
          </cell>
          <cell r="P102">
            <v>624</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237</v>
          </cell>
          <cell r="E119">
            <v>467</v>
          </cell>
          <cell r="F119">
            <v>637</v>
          </cell>
          <cell r="G119">
            <v>867</v>
          </cell>
          <cell r="H119">
            <v>1037</v>
          </cell>
          <cell r="I119">
            <v>1267</v>
          </cell>
          <cell r="J119">
            <v>1437</v>
          </cell>
          <cell r="K119">
            <v>1667</v>
          </cell>
          <cell r="L119">
            <v>1837</v>
          </cell>
          <cell r="M119">
            <v>2067</v>
          </cell>
          <cell r="N119">
            <v>2237</v>
          </cell>
          <cell r="O119">
            <v>2467</v>
          </cell>
          <cell r="P119">
            <v>16224</v>
          </cell>
        </row>
        <row r="120">
          <cell r="P120">
            <v>0</v>
          </cell>
        </row>
        <row r="121">
          <cell r="A121" t="str">
            <v>Net Operating Income</v>
          </cell>
          <cell r="D121">
            <v>-41174</v>
          </cell>
          <cell r="E121">
            <v>11033</v>
          </cell>
          <cell r="F121">
            <v>11863</v>
          </cell>
          <cell r="G121">
            <v>12633</v>
          </cell>
          <cell r="H121">
            <v>13463</v>
          </cell>
          <cell r="I121">
            <v>14233</v>
          </cell>
          <cell r="J121">
            <v>15063</v>
          </cell>
          <cell r="K121">
            <v>15833</v>
          </cell>
          <cell r="L121">
            <v>16663</v>
          </cell>
          <cell r="M121">
            <v>17433</v>
          </cell>
          <cell r="N121">
            <v>18263</v>
          </cell>
          <cell r="O121">
            <v>19033</v>
          </cell>
          <cell r="P121">
            <v>124339</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-41174</v>
          </cell>
          <cell r="E128">
            <v>11033</v>
          </cell>
          <cell r="F128">
            <v>11863</v>
          </cell>
          <cell r="G128">
            <v>12633</v>
          </cell>
          <cell r="H128">
            <v>13463</v>
          </cell>
          <cell r="I128">
            <v>14233</v>
          </cell>
          <cell r="J128">
            <v>15063</v>
          </cell>
          <cell r="K128">
            <v>15833</v>
          </cell>
          <cell r="L128">
            <v>16663</v>
          </cell>
          <cell r="M128">
            <v>17433</v>
          </cell>
          <cell r="N128">
            <v>18263</v>
          </cell>
          <cell r="O128">
            <v>19033</v>
          </cell>
          <cell r="P128">
            <v>124339</v>
          </cell>
        </row>
      </sheetData>
      <sheetData sheetId="3">
        <row r="5">
          <cell r="D5">
            <v>41640</v>
          </cell>
          <cell r="E5">
            <v>41910</v>
          </cell>
          <cell r="F5">
            <v>41940</v>
          </cell>
          <cell r="G5">
            <v>41971</v>
          </cell>
          <cell r="H5">
            <v>42001</v>
          </cell>
          <cell r="I5">
            <v>42032</v>
          </cell>
          <cell r="J5">
            <v>42063</v>
          </cell>
          <cell r="K5">
            <v>42091</v>
          </cell>
          <cell r="L5">
            <v>42122</v>
          </cell>
          <cell r="M5">
            <v>42152</v>
          </cell>
          <cell r="N5">
            <v>42183</v>
          </cell>
          <cell r="O5">
            <v>42213</v>
          </cell>
          <cell r="P5" t="str">
            <v>Total</v>
          </cell>
        </row>
        <row r="6">
          <cell r="A6" t="str">
            <v>Revenue</v>
          </cell>
        </row>
        <row r="7">
          <cell r="A7" t="str">
            <v>Gross Sales</v>
          </cell>
          <cell r="D7">
            <v>10000</v>
          </cell>
          <cell r="E7">
            <v>12000</v>
          </cell>
          <cell r="F7">
            <v>14000</v>
          </cell>
          <cell r="G7">
            <v>16000</v>
          </cell>
          <cell r="H7">
            <v>18000</v>
          </cell>
          <cell r="I7">
            <v>20000</v>
          </cell>
          <cell r="J7">
            <v>22000</v>
          </cell>
          <cell r="K7">
            <v>24000</v>
          </cell>
          <cell r="L7">
            <v>26000</v>
          </cell>
          <cell r="M7">
            <v>28000</v>
          </cell>
          <cell r="N7">
            <v>30000</v>
          </cell>
          <cell r="O7">
            <v>32000</v>
          </cell>
          <cell r="P7">
            <v>252000</v>
          </cell>
        </row>
        <row r="8">
          <cell r="A8" t="str">
            <v>Less: Adjustments</v>
          </cell>
          <cell r="P8">
            <v>0</v>
          </cell>
        </row>
        <row r="9">
          <cell r="A9" t="str">
            <v xml:space="preserve">    Net Sales</v>
          </cell>
          <cell r="D9">
            <v>10000</v>
          </cell>
          <cell r="E9">
            <v>12000</v>
          </cell>
          <cell r="F9">
            <v>14000</v>
          </cell>
          <cell r="G9">
            <v>16000</v>
          </cell>
          <cell r="H9">
            <v>18000</v>
          </cell>
          <cell r="I9">
            <v>20000</v>
          </cell>
          <cell r="J9">
            <v>22000</v>
          </cell>
          <cell r="K9">
            <v>24000</v>
          </cell>
          <cell r="L9">
            <v>26000</v>
          </cell>
          <cell r="M9">
            <v>28000</v>
          </cell>
          <cell r="N9">
            <v>30000</v>
          </cell>
          <cell r="O9">
            <v>32000</v>
          </cell>
          <cell r="P9">
            <v>252000</v>
          </cell>
        </row>
        <row r="11">
          <cell r="A11" t="str">
            <v>Cost of Goods Sold</v>
          </cell>
        </row>
        <row r="13">
          <cell r="A13" t="str">
            <v>General - Total</v>
          </cell>
          <cell r="B13" t="str">
            <v>Total</v>
          </cell>
          <cell r="E13">
            <v>79</v>
          </cell>
          <cell r="P13">
            <v>79</v>
          </cell>
        </row>
        <row r="14">
          <cell r="A14" t="str">
            <v>Mechanical</v>
          </cell>
          <cell r="E14">
            <v>2400</v>
          </cell>
          <cell r="P14">
            <v>2400</v>
          </cell>
        </row>
        <row r="15">
          <cell r="A15" t="str">
            <v>Mechanical - Labor</v>
          </cell>
          <cell r="P15">
            <v>0</v>
          </cell>
        </row>
        <row r="16">
          <cell r="A16" t="str">
            <v>Mechanical - Materials</v>
          </cell>
          <cell r="P16">
            <v>0</v>
          </cell>
        </row>
        <row r="17">
          <cell r="A17" t="str">
            <v>Mechanical - Total</v>
          </cell>
          <cell r="B17" t="str">
            <v>Total</v>
          </cell>
          <cell r="D17">
            <v>0</v>
          </cell>
          <cell r="E17">
            <v>2400</v>
          </cell>
          <cell r="F17">
            <v>0</v>
          </cell>
          <cell r="G17">
            <v>0</v>
          </cell>
          <cell r="H17">
            <v>0</v>
          </cell>
          <cell r="I17">
            <v>0</v>
          </cell>
          <cell r="J17">
            <v>0</v>
          </cell>
          <cell r="K17">
            <v>0</v>
          </cell>
          <cell r="L17">
            <v>0</v>
          </cell>
          <cell r="M17">
            <v>0</v>
          </cell>
          <cell r="N17">
            <v>0</v>
          </cell>
          <cell r="O17">
            <v>0</v>
          </cell>
          <cell r="P17">
            <v>2400</v>
          </cell>
        </row>
        <row r="18">
          <cell r="A18" t="str">
            <v xml:space="preserve">Materials  </v>
          </cell>
          <cell r="E18">
            <v>6300</v>
          </cell>
          <cell r="P18">
            <v>6300</v>
          </cell>
        </row>
        <row r="19">
          <cell r="A19" t="str">
            <v>Electrical - Labor</v>
          </cell>
          <cell r="P19">
            <v>0</v>
          </cell>
        </row>
        <row r="20">
          <cell r="A20" t="str">
            <v>Electrical - Materials</v>
          </cell>
          <cell r="P20">
            <v>0</v>
          </cell>
        </row>
        <row r="21">
          <cell r="A21" t="str">
            <v>Electrical - Total</v>
          </cell>
          <cell r="B21" t="str">
            <v>Total</v>
          </cell>
          <cell r="D21">
            <v>0</v>
          </cell>
          <cell r="E21">
            <v>6300</v>
          </cell>
          <cell r="F21">
            <v>0</v>
          </cell>
          <cell r="G21">
            <v>0</v>
          </cell>
          <cell r="H21">
            <v>0</v>
          </cell>
          <cell r="I21">
            <v>0</v>
          </cell>
          <cell r="J21">
            <v>0</v>
          </cell>
          <cell r="K21">
            <v>0</v>
          </cell>
          <cell r="L21">
            <v>0</v>
          </cell>
          <cell r="M21">
            <v>0</v>
          </cell>
          <cell r="N21">
            <v>0</v>
          </cell>
          <cell r="O21">
            <v>0</v>
          </cell>
          <cell r="P21">
            <v>6300</v>
          </cell>
        </row>
        <row r="22">
          <cell r="A22" t="str">
            <v xml:space="preserve">Plumbing - </v>
          </cell>
          <cell r="P22">
            <v>0</v>
          </cell>
        </row>
        <row r="23">
          <cell r="A23" t="str">
            <v>Plumbing - Labor</v>
          </cell>
          <cell r="E23">
            <v>8795</v>
          </cell>
          <cell r="P23">
            <v>8795</v>
          </cell>
        </row>
        <row r="24">
          <cell r="A24" t="str">
            <v>Plumbing - Materials</v>
          </cell>
          <cell r="P24">
            <v>0</v>
          </cell>
        </row>
        <row r="25">
          <cell r="A25" t="str">
            <v>Plumbing - Total</v>
          </cell>
          <cell r="B25" t="str">
            <v>Total</v>
          </cell>
          <cell r="D25">
            <v>0</v>
          </cell>
          <cell r="E25">
            <v>8795</v>
          </cell>
          <cell r="F25">
            <v>0</v>
          </cell>
          <cell r="G25">
            <v>0</v>
          </cell>
          <cell r="H25">
            <v>0</v>
          </cell>
          <cell r="I25">
            <v>0</v>
          </cell>
          <cell r="J25">
            <v>0</v>
          </cell>
          <cell r="K25">
            <v>0</v>
          </cell>
          <cell r="L25">
            <v>0</v>
          </cell>
          <cell r="M25">
            <v>0</v>
          </cell>
          <cell r="N25">
            <v>0</v>
          </cell>
          <cell r="O25">
            <v>0</v>
          </cell>
          <cell r="P25">
            <v>8795</v>
          </cell>
        </row>
        <row r="26">
          <cell r="A26" t="str">
            <v xml:space="preserve">Masonry - </v>
          </cell>
          <cell r="P26">
            <v>0</v>
          </cell>
        </row>
        <row r="27">
          <cell r="A27" t="str">
            <v>Masonry - Labor</v>
          </cell>
          <cell r="E27">
            <v>6325</v>
          </cell>
          <cell r="P27">
            <v>6325</v>
          </cell>
        </row>
        <row r="28">
          <cell r="A28" t="str">
            <v>Masonry - Materials</v>
          </cell>
          <cell r="P28">
            <v>0</v>
          </cell>
        </row>
        <row r="29">
          <cell r="A29" t="str">
            <v>Masonry - Total</v>
          </cell>
          <cell r="B29" t="str">
            <v>Total</v>
          </cell>
          <cell r="D29">
            <v>0</v>
          </cell>
          <cell r="E29">
            <v>6325</v>
          </cell>
          <cell r="F29">
            <v>0</v>
          </cell>
          <cell r="G29">
            <v>0</v>
          </cell>
          <cell r="H29">
            <v>0</v>
          </cell>
          <cell r="I29">
            <v>0</v>
          </cell>
          <cell r="J29">
            <v>0</v>
          </cell>
          <cell r="K29">
            <v>0</v>
          </cell>
          <cell r="L29">
            <v>0</v>
          </cell>
          <cell r="M29">
            <v>0</v>
          </cell>
          <cell r="N29">
            <v>0</v>
          </cell>
          <cell r="O29">
            <v>0</v>
          </cell>
          <cell r="P29">
            <v>6325</v>
          </cell>
        </row>
        <row r="30">
          <cell r="A30" t="str">
            <v xml:space="preserve">Site Construction </v>
          </cell>
          <cell r="P30">
            <v>0</v>
          </cell>
        </row>
        <row r="31">
          <cell r="A31" t="str">
            <v>Site Construction - Labor</v>
          </cell>
          <cell r="E31">
            <v>5500</v>
          </cell>
          <cell r="P31">
            <v>5500</v>
          </cell>
        </row>
        <row r="32">
          <cell r="A32" t="str">
            <v>Site Construction - Materials</v>
          </cell>
          <cell r="P32">
            <v>0</v>
          </cell>
        </row>
        <row r="33">
          <cell r="A33" t="str">
            <v>Site Construction - Total</v>
          </cell>
          <cell r="B33" t="str">
            <v>Total</v>
          </cell>
          <cell r="D33">
            <v>0</v>
          </cell>
          <cell r="E33">
            <v>5500</v>
          </cell>
          <cell r="F33">
            <v>0</v>
          </cell>
          <cell r="G33">
            <v>0</v>
          </cell>
          <cell r="H33">
            <v>0</v>
          </cell>
          <cell r="I33">
            <v>0</v>
          </cell>
          <cell r="J33">
            <v>0</v>
          </cell>
          <cell r="K33">
            <v>0</v>
          </cell>
          <cell r="L33">
            <v>0</v>
          </cell>
          <cell r="M33">
            <v>0</v>
          </cell>
          <cell r="N33">
            <v>0</v>
          </cell>
          <cell r="O33">
            <v>0</v>
          </cell>
          <cell r="P33">
            <v>5500</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E39">
            <v>2367</v>
          </cell>
          <cell r="P39">
            <v>2367</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7867</v>
          </cell>
          <cell r="F43">
            <v>6500</v>
          </cell>
          <cell r="G43">
            <v>7500</v>
          </cell>
          <cell r="H43">
            <v>8500</v>
          </cell>
          <cell r="I43">
            <v>9500</v>
          </cell>
          <cell r="J43">
            <v>10500</v>
          </cell>
          <cell r="K43">
            <v>11500</v>
          </cell>
          <cell r="L43">
            <v>12500</v>
          </cell>
          <cell r="M43">
            <v>13500</v>
          </cell>
          <cell r="N43">
            <v>14500</v>
          </cell>
          <cell r="O43">
            <v>15500</v>
          </cell>
          <cell r="P43">
            <v>122367</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E47">
            <v>75</v>
          </cell>
          <cell r="P47">
            <v>75</v>
          </cell>
        </row>
        <row r="48">
          <cell r="A48" t="str">
            <v>Professional Work - Survey</v>
          </cell>
          <cell r="P48">
            <v>0</v>
          </cell>
        </row>
        <row r="49">
          <cell r="A49" t="str">
            <v>Professional Work - Total</v>
          </cell>
          <cell r="B49" t="str">
            <v>Total</v>
          </cell>
          <cell r="D49">
            <v>0</v>
          </cell>
          <cell r="E49">
            <v>75</v>
          </cell>
          <cell r="F49">
            <v>0</v>
          </cell>
          <cell r="G49">
            <v>0</v>
          </cell>
          <cell r="H49">
            <v>0</v>
          </cell>
          <cell r="I49">
            <v>0</v>
          </cell>
          <cell r="J49">
            <v>0</v>
          </cell>
          <cell r="K49">
            <v>0</v>
          </cell>
          <cell r="L49">
            <v>0</v>
          </cell>
          <cell r="M49">
            <v>0</v>
          </cell>
          <cell r="N49">
            <v>0</v>
          </cell>
          <cell r="O49">
            <v>0</v>
          </cell>
          <cell r="P49">
            <v>75</v>
          </cell>
        </row>
        <row r="50">
          <cell r="A50" t="str">
            <v>Equipment Rental - Total</v>
          </cell>
          <cell r="B50" t="str">
            <v>Total</v>
          </cell>
          <cell r="P50">
            <v>0</v>
          </cell>
        </row>
        <row r="51">
          <cell r="A51" t="str">
            <v>Bonds - Total</v>
          </cell>
          <cell r="B51" t="str">
            <v>Total</v>
          </cell>
          <cell r="E51">
            <v>2599</v>
          </cell>
          <cell r="P51">
            <v>2599</v>
          </cell>
        </row>
        <row r="52">
          <cell r="A52" t="str">
            <v>Other</v>
          </cell>
          <cell r="B52" t="str">
            <v>Total</v>
          </cell>
          <cell r="P52">
            <v>0</v>
          </cell>
        </row>
        <row r="53">
          <cell r="A53" t="str">
            <v>Cost of Goods Sold</v>
          </cell>
          <cell r="B53" t="str">
            <v>Total</v>
          </cell>
          <cell r="D53">
            <v>4500</v>
          </cell>
          <cell r="E53">
            <v>39940</v>
          </cell>
          <cell r="F53">
            <v>6500</v>
          </cell>
          <cell r="G53">
            <v>7500</v>
          </cell>
          <cell r="H53">
            <v>8500</v>
          </cell>
          <cell r="I53">
            <v>9500</v>
          </cell>
          <cell r="J53">
            <v>10500</v>
          </cell>
          <cell r="K53">
            <v>11500</v>
          </cell>
          <cell r="L53">
            <v>12500</v>
          </cell>
          <cell r="M53">
            <v>13500</v>
          </cell>
          <cell r="N53">
            <v>14500</v>
          </cell>
          <cell r="O53">
            <v>15500</v>
          </cell>
          <cell r="P53">
            <v>154440</v>
          </cell>
        </row>
        <row r="55">
          <cell r="A55" t="str">
            <v>Gross Profit (Loss)</v>
          </cell>
          <cell r="D55">
            <v>5500</v>
          </cell>
          <cell r="E55">
            <v>-27940</v>
          </cell>
          <cell r="F55">
            <v>7500</v>
          </cell>
          <cell r="G55">
            <v>8500</v>
          </cell>
          <cell r="H55">
            <v>9500</v>
          </cell>
          <cell r="I55">
            <v>10500</v>
          </cell>
          <cell r="J55">
            <v>11500</v>
          </cell>
          <cell r="K55">
            <v>12500</v>
          </cell>
          <cell r="L55">
            <v>13500</v>
          </cell>
          <cell r="M55">
            <v>14500</v>
          </cell>
          <cell r="N55">
            <v>15500</v>
          </cell>
          <cell r="O55">
            <v>16500</v>
          </cell>
          <cell r="P55">
            <v>97560</v>
          </cell>
        </row>
        <row r="57">
          <cell r="A57" t="str">
            <v>Expenses</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P95">
            <v>0</v>
          </cell>
        </row>
        <row r="96">
          <cell r="A96" t="str">
            <v>Bad Debts</v>
          </cell>
          <cell r="P96">
            <v>0</v>
          </cell>
        </row>
        <row r="97">
          <cell r="A97" t="str">
            <v>Bank Charges</v>
          </cell>
          <cell r="P97">
            <v>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P102">
            <v>0</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0</v>
          </cell>
          <cell r="E119">
            <v>0</v>
          </cell>
          <cell r="F119">
            <v>0</v>
          </cell>
          <cell r="G119">
            <v>0</v>
          </cell>
          <cell r="H119">
            <v>0</v>
          </cell>
          <cell r="I119">
            <v>0</v>
          </cell>
          <cell r="J119">
            <v>0</v>
          </cell>
          <cell r="K119">
            <v>0</v>
          </cell>
          <cell r="L119">
            <v>0</v>
          </cell>
          <cell r="M119">
            <v>0</v>
          </cell>
          <cell r="N119">
            <v>0</v>
          </cell>
          <cell r="O119">
            <v>0</v>
          </cell>
          <cell r="P119">
            <v>0</v>
          </cell>
        </row>
        <row r="120">
          <cell r="P120">
            <v>0</v>
          </cell>
        </row>
        <row r="121">
          <cell r="A121" t="str">
            <v>Net Operating Income</v>
          </cell>
          <cell r="D121">
            <v>5500</v>
          </cell>
          <cell r="E121">
            <v>-27940</v>
          </cell>
          <cell r="F121">
            <v>7500</v>
          </cell>
          <cell r="G121">
            <v>8500</v>
          </cell>
          <cell r="H121">
            <v>9500</v>
          </cell>
          <cell r="I121">
            <v>10500</v>
          </cell>
          <cell r="J121">
            <v>11500</v>
          </cell>
          <cell r="K121">
            <v>12500</v>
          </cell>
          <cell r="L121">
            <v>13500</v>
          </cell>
          <cell r="M121">
            <v>14500</v>
          </cell>
          <cell r="N121">
            <v>15500</v>
          </cell>
          <cell r="O121">
            <v>16500</v>
          </cell>
          <cell r="P121">
            <v>97560</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5500</v>
          </cell>
          <cell r="E128">
            <v>-27940</v>
          </cell>
          <cell r="F128">
            <v>7500</v>
          </cell>
          <cell r="G128">
            <v>8500</v>
          </cell>
          <cell r="H128">
            <v>9500</v>
          </cell>
          <cell r="I128">
            <v>10500</v>
          </cell>
          <cell r="J128">
            <v>11500</v>
          </cell>
          <cell r="K128">
            <v>12500</v>
          </cell>
          <cell r="L128">
            <v>13500</v>
          </cell>
          <cell r="M128">
            <v>14500</v>
          </cell>
          <cell r="N128">
            <v>15500</v>
          </cell>
          <cell r="O128">
            <v>16500</v>
          </cell>
          <cell r="P128">
            <v>97560</v>
          </cell>
        </row>
      </sheetData>
      <sheetData sheetId="4">
        <row r="5">
          <cell r="D5">
            <v>41275</v>
          </cell>
          <cell r="E5">
            <v>41545</v>
          </cell>
          <cell r="F5">
            <v>41575</v>
          </cell>
          <cell r="G5">
            <v>41606</v>
          </cell>
          <cell r="H5">
            <v>41636</v>
          </cell>
          <cell r="I5">
            <v>41667</v>
          </cell>
          <cell r="J5">
            <v>41698</v>
          </cell>
          <cell r="K5">
            <v>41726</v>
          </cell>
          <cell r="L5">
            <v>41757</v>
          </cell>
          <cell r="M5">
            <v>41787</v>
          </cell>
          <cell r="N5">
            <v>41818</v>
          </cell>
          <cell r="O5">
            <v>41848</v>
          </cell>
          <cell r="P5" t="str">
            <v>Total</v>
          </cell>
        </row>
        <row r="6">
          <cell r="A6" t="str">
            <v>Revenue</v>
          </cell>
        </row>
        <row r="7">
          <cell r="A7" t="str">
            <v>Gross Sales</v>
          </cell>
          <cell r="D7">
            <v>25000</v>
          </cell>
          <cell r="E7">
            <v>27000</v>
          </cell>
          <cell r="F7">
            <v>29000</v>
          </cell>
          <cell r="G7">
            <v>31000</v>
          </cell>
          <cell r="H7">
            <v>33000</v>
          </cell>
          <cell r="I7">
            <v>35000</v>
          </cell>
          <cell r="J7">
            <v>37000</v>
          </cell>
          <cell r="K7">
            <v>39000</v>
          </cell>
          <cell r="L7">
            <v>41000</v>
          </cell>
          <cell r="M7">
            <v>43000</v>
          </cell>
          <cell r="N7">
            <v>45000</v>
          </cell>
          <cell r="O7">
            <v>47000</v>
          </cell>
          <cell r="P7">
            <v>432000</v>
          </cell>
        </row>
        <row r="8">
          <cell r="A8" t="str">
            <v>Less: Adjustments</v>
          </cell>
          <cell r="P8">
            <v>0</v>
          </cell>
        </row>
        <row r="9">
          <cell r="A9" t="str">
            <v xml:space="preserve">    Net Sales</v>
          </cell>
          <cell r="D9">
            <v>25000</v>
          </cell>
          <cell r="E9">
            <v>27000</v>
          </cell>
          <cell r="F9">
            <v>29000</v>
          </cell>
          <cell r="G9">
            <v>31000</v>
          </cell>
          <cell r="H9">
            <v>33000</v>
          </cell>
          <cell r="I9">
            <v>35000</v>
          </cell>
          <cell r="J9">
            <v>37000</v>
          </cell>
          <cell r="K9">
            <v>39000</v>
          </cell>
          <cell r="L9">
            <v>41000</v>
          </cell>
          <cell r="M9">
            <v>43000</v>
          </cell>
          <cell r="N9">
            <v>45000</v>
          </cell>
          <cell r="O9">
            <v>47000</v>
          </cell>
          <cell r="P9">
            <v>432000</v>
          </cell>
        </row>
        <row r="11">
          <cell r="A11" t="str">
            <v>Cost of Goods Sold</v>
          </cell>
        </row>
        <row r="13">
          <cell r="A13" t="str">
            <v>General - Total</v>
          </cell>
          <cell r="B13" t="str">
            <v>Total</v>
          </cell>
          <cell r="P13">
            <v>0</v>
          </cell>
        </row>
        <row r="14">
          <cell r="A14" t="str">
            <v>Mechanical</v>
          </cell>
          <cell r="P14">
            <v>0</v>
          </cell>
        </row>
        <row r="15">
          <cell r="A15" t="str">
            <v>Mechanical - Labor</v>
          </cell>
          <cell r="P15">
            <v>0</v>
          </cell>
        </row>
        <row r="16">
          <cell r="A16" t="str">
            <v>Mechanical - Materials</v>
          </cell>
          <cell r="P16">
            <v>0</v>
          </cell>
        </row>
        <row r="17">
          <cell r="A17" t="str">
            <v>Mechanical - Total</v>
          </cell>
          <cell r="B17" t="str">
            <v>Total</v>
          </cell>
          <cell r="D17">
            <v>0</v>
          </cell>
          <cell r="E17">
            <v>0</v>
          </cell>
          <cell r="F17">
            <v>0</v>
          </cell>
          <cell r="G17">
            <v>0</v>
          </cell>
          <cell r="H17">
            <v>0</v>
          </cell>
          <cell r="I17">
            <v>0</v>
          </cell>
          <cell r="J17">
            <v>0</v>
          </cell>
          <cell r="K17">
            <v>0</v>
          </cell>
          <cell r="L17">
            <v>0</v>
          </cell>
          <cell r="M17">
            <v>0</v>
          </cell>
          <cell r="N17">
            <v>0</v>
          </cell>
          <cell r="O17">
            <v>0</v>
          </cell>
          <cell r="P17">
            <v>0</v>
          </cell>
        </row>
        <row r="18">
          <cell r="A18" t="str">
            <v xml:space="preserve">Materials  </v>
          </cell>
          <cell r="P18">
            <v>0</v>
          </cell>
        </row>
        <row r="19">
          <cell r="A19" t="str">
            <v>Electrical - Labor</v>
          </cell>
          <cell r="P19">
            <v>0</v>
          </cell>
        </row>
        <row r="20">
          <cell r="A20" t="str">
            <v>Electrical - Materials</v>
          </cell>
          <cell r="P20">
            <v>0</v>
          </cell>
        </row>
        <row r="21">
          <cell r="A21" t="str">
            <v>Electrical - Total</v>
          </cell>
          <cell r="B21" t="str">
            <v>Total</v>
          </cell>
          <cell r="D21">
            <v>0</v>
          </cell>
          <cell r="E21">
            <v>0</v>
          </cell>
          <cell r="F21">
            <v>0</v>
          </cell>
          <cell r="G21">
            <v>0</v>
          </cell>
          <cell r="H21">
            <v>0</v>
          </cell>
          <cell r="I21">
            <v>0</v>
          </cell>
          <cell r="J21">
            <v>0</v>
          </cell>
          <cell r="K21">
            <v>0</v>
          </cell>
          <cell r="L21">
            <v>0</v>
          </cell>
          <cell r="M21">
            <v>0</v>
          </cell>
          <cell r="N21">
            <v>0</v>
          </cell>
          <cell r="O21">
            <v>0</v>
          </cell>
          <cell r="P21">
            <v>0</v>
          </cell>
        </row>
        <row r="22">
          <cell r="A22" t="str">
            <v xml:space="preserve">Plumbing - </v>
          </cell>
          <cell r="P22">
            <v>0</v>
          </cell>
        </row>
        <row r="23">
          <cell r="A23" t="str">
            <v>Plumbing - Labor</v>
          </cell>
          <cell r="P23">
            <v>0</v>
          </cell>
        </row>
        <row r="24">
          <cell r="A24" t="str">
            <v>Plumbing - Materials</v>
          </cell>
          <cell r="P24">
            <v>0</v>
          </cell>
        </row>
        <row r="25">
          <cell r="A25" t="str">
            <v>Plumbing - Total</v>
          </cell>
          <cell r="B25" t="str">
            <v>Total</v>
          </cell>
          <cell r="D25">
            <v>0</v>
          </cell>
          <cell r="E25">
            <v>0</v>
          </cell>
          <cell r="F25">
            <v>0</v>
          </cell>
          <cell r="G25">
            <v>0</v>
          </cell>
          <cell r="H25">
            <v>0</v>
          </cell>
          <cell r="P25">
            <v>0</v>
          </cell>
        </row>
        <row r="26">
          <cell r="A26" t="str">
            <v xml:space="preserve">Masonry - </v>
          </cell>
          <cell r="P26">
            <v>0</v>
          </cell>
        </row>
        <row r="27">
          <cell r="A27" t="str">
            <v>Masonry - Labor</v>
          </cell>
          <cell r="P27">
            <v>0</v>
          </cell>
        </row>
        <row r="28">
          <cell r="A28" t="str">
            <v>Masonry - Materials</v>
          </cell>
          <cell r="P28">
            <v>0</v>
          </cell>
        </row>
        <row r="29">
          <cell r="A29" t="str">
            <v>Masonry - Total</v>
          </cell>
          <cell r="B29" t="str">
            <v>Total</v>
          </cell>
          <cell r="D29">
            <v>0</v>
          </cell>
          <cell r="E29">
            <v>0</v>
          </cell>
          <cell r="F29">
            <v>0</v>
          </cell>
          <cell r="G29">
            <v>0</v>
          </cell>
          <cell r="H29">
            <v>0</v>
          </cell>
          <cell r="I29">
            <v>0</v>
          </cell>
          <cell r="J29">
            <v>0</v>
          </cell>
          <cell r="K29">
            <v>0</v>
          </cell>
          <cell r="L29">
            <v>0</v>
          </cell>
          <cell r="M29">
            <v>0</v>
          </cell>
          <cell r="N29">
            <v>0</v>
          </cell>
          <cell r="O29">
            <v>0</v>
          </cell>
          <cell r="P29">
            <v>0</v>
          </cell>
        </row>
        <row r="30">
          <cell r="A30" t="str">
            <v xml:space="preserve">Site Construction </v>
          </cell>
          <cell r="P30">
            <v>0</v>
          </cell>
        </row>
        <row r="31">
          <cell r="A31" t="str">
            <v>Site Construction - Labor</v>
          </cell>
          <cell r="P31">
            <v>0</v>
          </cell>
        </row>
        <row r="32">
          <cell r="A32" t="str">
            <v>Site Construction - Materials</v>
          </cell>
          <cell r="P32">
            <v>0</v>
          </cell>
        </row>
        <row r="33">
          <cell r="A33" t="str">
            <v>Site Construction - Total</v>
          </cell>
          <cell r="B33" t="str">
            <v>Total</v>
          </cell>
          <cell r="D33">
            <v>0</v>
          </cell>
          <cell r="E33">
            <v>0</v>
          </cell>
          <cell r="F33">
            <v>0</v>
          </cell>
          <cell r="G33">
            <v>0</v>
          </cell>
          <cell r="H33">
            <v>0</v>
          </cell>
          <cell r="I33">
            <v>0</v>
          </cell>
          <cell r="J33">
            <v>0</v>
          </cell>
          <cell r="K33">
            <v>0</v>
          </cell>
          <cell r="L33">
            <v>0</v>
          </cell>
          <cell r="M33">
            <v>0</v>
          </cell>
          <cell r="N33">
            <v>0</v>
          </cell>
          <cell r="O33">
            <v>0</v>
          </cell>
          <cell r="P33">
            <v>0</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P39">
            <v>0</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5500</v>
          </cell>
          <cell r="F43">
            <v>6500</v>
          </cell>
          <cell r="G43">
            <v>7500</v>
          </cell>
          <cell r="H43">
            <v>8500</v>
          </cell>
          <cell r="I43">
            <v>9500</v>
          </cell>
          <cell r="J43">
            <v>10500</v>
          </cell>
          <cell r="K43">
            <v>11500</v>
          </cell>
          <cell r="L43">
            <v>12500</v>
          </cell>
          <cell r="M43">
            <v>13500</v>
          </cell>
          <cell r="N43">
            <v>14500</v>
          </cell>
          <cell r="O43">
            <v>15500</v>
          </cell>
          <cell r="P43">
            <v>120000</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P47">
            <v>0</v>
          </cell>
        </row>
        <row r="48">
          <cell r="A48" t="str">
            <v>Professional Work - Survey</v>
          </cell>
          <cell r="P48">
            <v>0</v>
          </cell>
        </row>
        <row r="49">
          <cell r="A49" t="str">
            <v>Professional Work - Total</v>
          </cell>
          <cell r="B49" t="str">
            <v>Total</v>
          </cell>
          <cell r="D49">
            <v>0</v>
          </cell>
          <cell r="E49">
            <v>0</v>
          </cell>
          <cell r="F49">
            <v>0</v>
          </cell>
          <cell r="G49">
            <v>0</v>
          </cell>
          <cell r="H49">
            <v>0</v>
          </cell>
          <cell r="I49">
            <v>0</v>
          </cell>
          <cell r="J49">
            <v>0</v>
          </cell>
          <cell r="K49">
            <v>0</v>
          </cell>
          <cell r="L49">
            <v>0</v>
          </cell>
          <cell r="M49">
            <v>0</v>
          </cell>
          <cell r="N49">
            <v>0</v>
          </cell>
          <cell r="O49">
            <v>0</v>
          </cell>
          <cell r="P49">
            <v>0</v>
          </cell>
        </row>
        <row r="50">
          <cell r="A50" t="str">
            <v>Equipment Rental - Total</v>
          </cell>
          <cell r="B50" t="str">
            <v>Total</v>
          </cell>
          <cell r="P50">
            <v>0</v>
          </cell>
        </row>
        <row r="51">
          <cell r="A51" t="str">
            <v>Bonds - Total</v>
          </cell>
          <cell r="B51" t="str">
            <v>Total</v>
          </cell>
          <cell r="P51">
            <v>0</v>
          </cell>
        </row>
        <row r="52">
          <cell r="A52" t="str">
            <v>Other</v>
          </cell>
          <cell r="B52" t="str">
            <v>Total</v>
          </cell>
          <cell r="P52">
            <v>0</v>
          </cell>
        </row>
        <row r="53">
          <cell r="A53" t="str">
            <v>Cost of Goods Sold</v>
          </cell>
          <cell r="B53" t="str">
            <v>Total</v>
          </cell>
          <cell r="D53">
            <v>4500</v>
          </cell>
          <cell r="E53">
            <v>5500</v>
          </cell>
          <cell r="F53">
            <v>6500</v>
          </cell>
          <cell r="G53">
            <v>7500</v>
          </cell>
          <cell r="H53">
            <v>8500</v>
          </cell>
          <cell r="I53">
            <v>9500</v>
          </cell>
          <cell r="J53">
            <v>10500</v>
          </cell>
          <cell r="K53">
            <v>11500</v>
          </cell>
          <cell r="L53">
            <v>12500</v>
          </cell>
          <cell r="M53">
            <v>13500</v>
          </cell>
          <cell r="N53">
            <v>14500</v>
          </cell>
          <cell r="O53">
            <v>15500</v>
          </cell>
          <cell r="P53">
            <v>120000</v>
          </cell>
        </row>
        <row r="55">
          <cell r="A55" t="str">
            <v>Gross Profit (Loss)</v>
          </cell>
          <cell r="D55">
            <v>20500</v>
          </cell>
          <cell r="E55">
            <v>21500</v>
          </cell>
          <cell r="F55">
            <v>22500</v>
          </cell>
          <cell r="G55">
            <v>23500</v>
          </cell>
          <cell r="H55">
            <v>24500</v>
          </cell>
          <cell r="I55">
            <v>25500</v>
          </cell>
          <cell r="J55">
            <v>26500</v>
          </cell>
          <cell r="K55">
            <v>27500</v>
          </cell>
          <cell r="L55">
            <v>28500</v>
          </cell>
          <cell r="M55">
            <v>29500</v>
          </cell>
          <cell r="N55">
            <v>30500</v>
          </cell>
          <cell r="O55">
            <v>31500</v>
          </cell>
          <cell r="P55">
            <v>312000</v>
          </cell>
        </row>
        <row r="57">
          <cell r="A57" t="str">
            <v>Expenses</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D95">
            <v>100</v>
          </cell>
          <cell r="E95">
            <v>200</v>
          </cell>
          <cell r="F95">
            <v>300</v>
          </cell>
          <cell r="G95">
            <v>400</v>
          </cell>
          <cell r="H95">
            <v>500</v>
          </cell>
          <cell r="I95">
            <v>600</v>
          </cell>
          <cell r="J95">
            <v>700</v>
          </cell>
          <cell r="K95">
            <v>800</v>
          </cell>
          <cell r="L95">
            <v>900</v>
          </cell>
          <cell r="M95">
            <v>1000</v>
          </cell>
          <cell r="N95">
            <v>1100</v>
          </cell>
          <cell r="O95">
            <v>1200</v>
          </cell>
          <cell r="P95">
            <v>7800</v>
          </cell>
        </row>
        <row r="96">
          <cell r="A96" t="str">
            <v>Bad Debts</v>
          </cell>
          <cell r="P96">
            <v>0</v>
          </cell>
        </row>
        <row r="97">
          <cell r="A97" t="str">
            <v>Bank Charges</v>
          </cell>
          <cell r="D97">
            <v>6500</v>
          </cell>
          <cell r="M97">
            <v>300</v>
          </cell>
          <cell r="P97">
            <v>6800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P102">
            <v>0</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6600</v>
          </cell>
          <cell r="E119">
            <v>200</v>
          </cell>
          <cell r="F119">
            <v>300</v>
          </cell>
          <cell r="G119">
            <v>400</v>
          </cell>
          <cell r="H119">
            <v>500</v>
          </cell>
          <cell r="I119">
            <v>600</v>
          </cell>
          <cell r="J119">
            <v>700</v>
          </cell>
          <cell r="K119">
            <v>800</v>
          </cell>
          <cell r="L119">
            <v>900</v>
          </cell>
          <cell r="M119">
            <v>1300</v>
          </cell>
          <cell r="N119">
            <v>1100</v>
          </cell>
          <cell r="O119">
            <v>1200</v>
          </cell>
          <cell r="P119">
            <v>14600</v>
          </cell>
        </row>
        <row r="120">
          <cell r="P120">
            <v>0</v>
          </cell>
        </row>
        <row r="121">
          <cell r="A121" t="str">
            <v>Net Operating Income</v>
          </cell>
          <cell r="D121">
            <v>13900</v>
          </cell>
          <cell r="E121">
            <v>21300</v>
          </cell>
          <cell r="F121">
            <v>22200</v>
          </cell>
          <cell r="G121">
            <v>23100</v>
          </cell>
          <cell r="H121">
            <v>24000</v>
          </cell>
          <cell r="I121">
            <v>24900</v>
          </cell>
          <cell r="J121">
            <v>25800</v>
          </cell>
          <cell r="K121">
            <v>26700</v>
          </cell>
          <cell r="L121">
            <v>27600</v>
          </cell>
          <cell r="M121">
            <v>28200</v>
          </cell>
          <cell r="N121">
            <v>29400</v>
          </cell>
          <cell r="O121">
            <v>30300</v>
          </cell>
          <cell r="P121">
            <v>297400</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13900</v>
          </cell>
          <cell r="E128">
            <v>21300</v>
          </cell>
          <cell r="F128">
            <v>22200</v>
          </cell>
          <cell r="G128">
            <v>23100</v>
          </cell>
          <cell r="H128">
            <v>24000</v>
          </cell>
          <cell r="I128">
            <v>24900</v>
          </cell>
          <cell r="J128">
            <v>25800</v>
          </cell>
          <cell r="K128">
            <v>26700</v>
          </cell>
          <cell r="L128">
            <v>27600</v>
          </cell>
          <cell r="M128">
            <v>28200</v>
          </cell>
          <cell r="N128">
            <v>29400</v>
          </cell>
          <cell r="O128">
            <v>30300</v>
          </cell>
          <cell r="P128">
            <v>297400</v>
          </cell>
        </row>
      </sheetData>
      <sheetData sheetId="5" refreshError="1"/>
      <sheetData sheetId="6" refreshError="1"/>
      <sheetData sheetId="7" refreshError="1"/>
    </sheetDataSet>
  </externalBook>
</externalLink>
</file>

<file path=xl/theme/theme1.xml><?xml version="1.0" encoding="utf-8"?>
<a:theme xmlns:a="http://schemas.openxmlformats.org/drawingml/2006/main" name="BDC">
  <a:themeElements>
    <a:clrScheme name="BDC-couleurs">
      <a:dk1>
        <a:srgbClr val="253746"/>
      </a:dk1>
      <a:lt1>
        <a:sysClr val="window" lastClr="FFFFFF"/>
      </a:lt1>
      <a:dk2>
        <a:srgbClr val="0072CE"/>
      </a:dk2>
      <a:lt2>
        <a:srgbClr val="4EC3E0"/>
      </a:lt2>
      <a:accent1>
        <a:srgbClr val="253746"/>
      </a:accent1>
      <a:accent2>
        <a:srgbClr val="A6192E"/>
      </a:accent2>
      <a:accent3>
        <a:srgbClr val="DA291C"/>
      </a:accent3>
      <a:accent4>
        <a:srgbClr val="00BFB3"/>
      </a:accent4>
      <a:accent5>
        <a:srgbClr val="9CAF88"/>
      </a:accent5>
      <a:accent6>
        <a:srgbClr val="F68D2E"/>
      </a:accent6>
      <a:hlink>
        <a:srgbClr val="BBBCBC"/>
      </a:hlink>
      <a:folHlink>
        <a:srgbClr val="D9D9D6"/>
      </a:folHlink>
    </a:clrScheme>
    <a:fontScheme name="BDC-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C20"/>
  <sheetViews>
    <sheetView showGridLines="0" zoomScale="70" zoomScaleNormal="70" workbookViewId="0">
      <selection activeCell="C28" sqref="C28"/>
    </sheetView>
  </sheetViews>
  <sheetFormatPr defaultColWidth="10.296875" defaultRowHeight="15" x14ac:dyDescent="0.25"/>
  <cols>
    <col min="1" max="1" width="10.296875" style="5"/>
    <col min="2" max="2" width="5.296875" style="5" customWidth="1"/>
    <col min="3" max="3" width="212.296875" style="5" customWidth="1"/>
    <col min="4" max="16384" width="10.296875" style="5"/>
  </cols>
  <sheetData>
    <row r="11" spans="2:3" ht="21" x14ac:dyDescent="0.25">
      <c r="B11" s="78" t="s">
        <v>43</v>
      </c>
      <c r="C11" s="78"/>
    </row>
    <row r="12" spans="2:3" x14ac:dyDescent="0.25">
      <c r="B12" s="47" t="s">
        <v>40</v>
      </c>
      <c r="C12" s="48"/>
    </row>
    <row r="13" spans="2:3" x14ac:dyDescent="0.25">
      <c r="B13" s="6"/>
      <c r="C13" s="6"/>
    </row>
    <row r="14" spans="2:3" ht="21" x14ac:dyDescent="0.25">
      <c r="B14" s="78" t="s">
        <v>44</v>
      </c>
      <c r="C14" s="78"/>
    </row>
    <row r="15" spans="2:3" ht="173.25" customHeight="1" x14ac:dyDescent="0.25">
      <c r="B15" s="47" t="s">
        <v>41</v>
      </c>
      <c r="C15" s="48"/>
    </row>
    <row r="16" spans="2:3" x14ac:dyDescent="0.25">
      <c r="B16" s="7"/>
    </row>
    <row r="17" s="8" customFormat="1" ht="22.05" customHeight="1" x14ac:dyDescent="0.25"/>
    <row r="18" s="8" customFormat="1" ht="22.05" customHeight="1" x14ac:dyDescent="0.25"/>
    <row r="19" s="8" customFormat="1" ht="22.05" customHeight="1" x14ac:dyDescent="0.25"/>
    <row r="20" s="8" customFormat="1" ht="22.05" customHeight="1" x14ac:dyDescent="0.25"/>
  </sheetData>
  <sheetProtection selectLockedCells="1"/>
  <mergeCells count="4">
    <mergeCell ref="B11:C11"/>
    <mergeCell ref="B14:C14"/>
    <mergeCell ref="B12:C12"/>
    <mergeCell ref="B15:C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54"/>
  <sheetViews>
    <sheetView showGridLines="0" workbookViewId="0">
      <selection sqref="A1:XFD6"/>
    </sheetView>
  </sheetViews>
  <sheetFormatPr defaultColWidth="11.5" defaultRowHeight="13.8" x14ac:dyDescent="0.25"/>
  <sheetData>
    <row r="7" spans="2:7" x14ac:dyDescent="0.25">
      <c r="B7" s="55" t="s">
        <v>45</v>
      </c>
      <c r="C7" s="55"/>
      <c r="D7" s="55"/>
      <c r="E7" s="55"/>
      <c r="F7" s="55"/>
      <c r="G7" s="55"/>
    </row>
    <row r="8" spans="2:7" x14ac:dyDescent="0.25">
      <c r="B8" s="74" t="s">
        <v>35</v>
      </c>
      <c r="C8" s="74"/>
      <c r="D8" s="74"/>
      <c r="E8" s="74"/>
      <c r="F8" s="74"/>
      <c r="G8" s="74"/>
    </row>
    <row r="9" spans="2:7" x14ac:dyDescent="0.25">
      <c r="B9" s="55" t="s">
        <v>1</v>
      </c>
      <c r="C9" s="55"/>
      <c r="D9" s="55"/>
      <c r="E9" s="55"/>
      <c r="F9" s="55"/>
      <c r="G9" s="55"/>
    </row>
    <row r="10" spans="2:7" x14ac:dyDescent="0.25">
      <c r="B10" s="74" t="s">
        <v>42</v>
      </c>
      <c r="C10" s="74"/>
      <c r="D10" s="74"/>
      <c r="E10" s="74"/>
      <c r="F10" s="74"/>
      <c r="G10" s="74"/>
    </row>
    <row r="11" spans="2:7" x14ac:dyDescent="0.25">
      <c r="B11" s="1"/>
      <c r="C11" s="2"/>
      <c r="D11" s="2"/>
      <c r="E11" s="2"/>
      <c r="F11" s="2"/>
      <c r="G11" s="2"/>
    </row>
    <row r="12" spans="2:7" ht="19.95" customHeight="1" x14ac:dyDescent="0.25">
      <c r="B12" s="75" t="s">
        <v>2</v>
      </c>
      <c r="C12" s="76"/>
      <c r="D12" s="76"/>
      <c r="E12" s="76"/>
      <c r="F12" s="76"/>
      <c r="G12" s="77"/>
    </row>
    <row r="13" spans="2:7" x14ac:dyDescent="0.25">
      <c r="B13" s="54"/>
      <c r="C13" s="55"/>
      <c r="D13" s="55"/>
      <c r="E13" s="55"/>
      <c r="F13" s="55"/>
      <c r="G13" s="56"/>
    </row>
    <row r="14" spans="2:7" x14ac:dyDescent="0.25">
      <c r="B14" s="51" t="s">
        <v>3</v>
      </c>
      <c r="C14" s="52"/>
      <c r="D14" s="52"/>
      <c r="E14" s="52"/>
      <c r="F14" s="52"/>
      <c r="G14" s="53"/>
    </row>
    <row r="15" spans="2:7" x14ac:dyDescent="0.25">
      <c r="B15" s="70" t="s">
        <v>4</v>
      </c>
      <c r="C15" s="71"/>
      <c r="D15" s="71"/>
      <c r="E15" s="71"/>
      <c r="F15" s="20"/>
      <c r="G15" s="10"/>
    </row>
    <row r="16" spans="2:7" x14ac:dyDescent="0.25">
      <c r="B16" s="72" t="s">
        <v>39</v>
      </c>
      <c r="C16" s="73"/>
      <c r="D16" s="73"/>
      <c r="E16" s="73"/>
      <c r="F16" s="22"/>
      <c r="G16" s="11"/>
    </row>
    <row r="17" spans="2:7" x14ac:dyDescent="0.25">
      <c r="B17" s="68" t="s">
        <v>5</v>
      </c>
      <c r="C17" s="69"/>
      <c r="D17" s="69"/>
      <c r="E17" s="69"/>
      <c r="F17" s="3"/>
      <c r="G17" s="12">
        <f>SUM(F15:F16)</f>
        <v>0</v>
      </c>
    </row>
    <row r="18" spans="2:7" x14ac:dyDescent="0.25">
      <c r="B18" s="51" t="s">
        <v>6</v>
      </c>
      <c r="C18" s="52"/>
      <c r="D18" s="52"/>
      <c r="E18" s="52"/>
      <c r="F18" s="52"/>
      <c r="G18" s="53"/>
    </row>
    <row r="19" spans="2:7" x14ac:dyDescent="0.25">
      <c r="B19" s="70" t="s">
        <v>7</v>
      </c>
      <c r="C19" s="71"/>
      <c r="D19" s="71"/>
      <c r="E19" s="71"/>
      <c r="F19" s="20"/>
      <c r="G19" s="10"/>
    </row>
    <row r="20" spans="2:7" x14ac:dyDescent="0.25">
      <c r="B20" s="66" t="s">
        <v>8</v>
      </c>
      <c r="C20" s="67"/>
      <c r="D20" s="67"/>
      <c r="E20" s="67"/>
      <c r="F20" s="22"/>
      <c r="G20" s="10"/>
    </row>
    <row r="21" spans="2:7" x14ac:dyDescent="0.25">
      <c r="B21" s="66" t="s">
        <v>9</v>
      </c>
      <c r="C21" s="67"/>
      <c r="D21" s="67"/>
      <c r="E21" s="67"/>
      <c r="F21" s="22"/>
      <c r="G21" s="10"/>
    </row>
    <row r="22" spans="2:7" x14ac:dyDescent="0.25">
      <c r="B22" s="66" t="s">
        <v>10</v>
      </c>
      <c r="C22" s="67"/>
      <c r="D22" s="67"/>
      <c r="E22" s="67"/>
      <c r="F22" s="22"/>
      <c r="G22" s="10"/>
    </row>
    <row r="23" spans="2:7" x14ac:dyDescent="0.25">
      <c r="B23" s="66" t="s">
        <v>11</v>
      </c>
      <c r="C23" s="67"/>
      <c r="D23" s="67"/>
      <c r="E23" s="67"/>
      <c r="F23" s="22"/>
      <c r="G23" s="10"/>
    </row>
    <row r="24" spans="2:7" x14ac:dyDescent="0.25">
      <c r="B24" s="66" t="s">
        <v>12</v>
      </c>
      <c r="C24" s="67"/>
      <c r="D24" s="67"/>
      <c r="E24" s="67"/>
      <c r="F24" s="22"/>
      <c r="G24" s="10"/>
    </row>
    <row r="25" spans="2:7" x14ac:dyDescent="0.25">
      <c r="B25" s="66" t="s">
        <v>13</v>
      </c>
      <c r="C25" s="67"/>
      <c r="D25" s="67"/>
      <c r="E25" s="67"/>
      <c r="F25" s="22"/>
      <c r="G25" s="10"/>
    </row>
    <row r="26" spans="2:7" x14ac:dyDescent="0.25">
      <c r="B26" s="66" t="s">
        <v>36</v>
      </c>
      <c r="C26" s="67"/>
      <c r="D26" s="67"/>
      <c r="E26" s="67"/>
      <c r="F26" s="22"/>
      <c r="G26" s="10"/>
    </row>
    <row r="27" spans="2:7" x14ac:dyDescent="0.25">
      <c r="B27" s="66" t="s">
        <v>14</v>
      </c>
      <c r="C27" s="67"/>
      <c r="D27" s="67"/>
      <c r="E27" s="67"/>
      <c r="F27" s="22"/>
      <c r="G27" s="10"/>
    </row>
    <row r="28" spans="2:7" x14ac:dyDescent="0.25">
      <c r="B28" s="66" t="s">
        <v>15</v>
      </c>
      <c r="C28" s="67"/>
      <c r="D28" s="67"/>
      <c r="E28" s="67"/>
      <c r="F28" s="22"/>
      <c r="G28" s="10"/>
    </row>
    <row r="29" spans="2:7" x14ac:dyDescent="0.25">
      <c r="B29" s="66" t="s">
        <v>37</v>
      </c>
      <c r="C29" s="67"/>
      <c r="D29" s="67"/>
      <c r="E29" s="67"/>
      <c r="F29" s="22"/>
      <c r="G29" s="10"/>
    </row>
    <row r="30" spans="2:7" x14ac:dyDescent="0.25">
      <c r="B30" s="66" t="s">
        <v>16</v>
      </c>
      <c r="C30" s="67"/>
      <c r="D30" s="67"/>
      <c r="E30" s="67"/>
      <c r="F30" s="22"/>
      <c r="G30" s="11"/>
    </row>
    <row r="31" spans="2:7" x14ac:dyDescent="0.25">
      <c r="B31" s="68" t="s">
        <v>17</v>
      </c>
      <c r="C31" s="69"/>
      <c r="D31" s="69"/>
      <c r="E31" s="69"/>
      <c r="F31" s="3"/>
      <c r="G31" s="12">
        <f>SUM(F19:F30)</f>
        <v>0</v>
      </c>
    </row>
    <row r="32" spans="2:7" x14ac:dyDescent="0.25">
      <c r="B32" s="62" t="s">
        <v>18</v>
      </c>
      <c r="C32" s="63"/>
      <c r="D32" s="63"/>
      <c r="E32" s="63"/>
      <c r="F32" s="23"/>
      <c r="G32" s="24"/>
    </row>
    <row r="33" spans="2:7" x14ac:dyDescent="0.25">
      <c r="B33" s="64" t="s">
        <v>19</v>
      </c>
      <c r="C33" s="65"/>
      <c r="D33" s="65"/>
      <c r="E33" s="65"/>
      <c r="F33" s="25"/>
      <c r="G33" s="26"/>
    </row>
    <row r="34" spans="2:7" x14ac:dyDescent="0.25">
      <c r="B34" s="64" t="s">
        <v>38</v>
      </c>
      <c r="C34" s="65"/>
      <c r="D34" s="65"/>
      <c r="E34" s="65"/>
      <c r="F34" s="25"/>
      <c r="G34" s="26"/>
    </row>
    <row r="35" spans="2:7" x14ac:dyDescent="0.25">
      <c r="B35" s="64" t="s">
        <v>20</v>
      </c>
      <c r="C35" s="65"/>
      <c r="D35" s="65"/>
      <c r="E35" s="65"/>
      <c r="F35" s="25"/>
      <c r="G35" s="26"/>
    </row>
    <row r="36" spans="2:7" x14ac:dyDescent="0.25">
      <c r="B36" s="57" t="s">
        <v>21</v>
      </c>
      <c r="C36" s="58"/>
      <c r="D36" s="58"/>
      <c r="E36" s="58"/>
      <c r="F36" s="4"/>
      <c r="G36" s="13">
        <f>SUM(G17,G31:G35)</f>
        <v>0</v>
      </c>
    </row>
    <row r="37" spans="2:7" x14ac:dyDescent="0.25">
      <c r="B37" s="54"/>
      <c r="C37" s="55"/>
      <c r="D37" s="55"/>
      <c r="E37" s="55"/>
      <c r="F37" s="55"/>
      <c r="G37" s="56"/>
    </row>
    <row r="38" spans="2:7" ht="19.95" customHeight="1" x14ac:dyDescent="0.25">
      <c r="B38" s="49" t="s">
        <v>22</v>
      </c>
      <c r="C38" s="50"/>
      <c r="D38" s="50"/>
      <c r="E38" s="50"/>
      <c r="F38" s="50"/>
      <c r="G38" s="61"/>
    </row>
    <row r="39" spans="2:7" x14ac:dyDescent="0.25">
      <c r="B39" s="62" t="s">
        <v>23</v>
      </c>
      <c r="C39" s="63"/>
      <c r="D39" s="63"/>
      <c r="E39" s="63"/>
      <c r="F39" s="27"/>
      <c r="G39" s="10"/>
    </row>
    <row r="40" spans="2:7" x14ac:dyDescent="0.25">
      <c r="B40" s="64" t="s">
        <v>24</v>
      </c>
      <c r="C40" s="65"/>
      <c r="D40" s="65"/>
      <c r="E40" s="65"/>
      <c r="F40" s="28"/>
      <c r="G40" s="14"/>
    </row>
    <row r="41" spans="2:7" x14ac:dyDescent="0.25">
      <c r="B41" s="64" t="s">
        <v>25</v>
      </c>
      <c r="C41" s="65"/>
      <c r="D41" s="65"/>
      <c r="E41" s="65"/>
      <c r="F41" s="28"/>
      <c r="G41" s="11"/>
    </row>
    <row r="42" spans="2:7" x14ac:dyDescent="0.25">
      <c r="B42" s="57" t="s">
        <v>26</v>
      </c>
      <c r="C42" s="58"/>
      <c r="D42" s="58"/>
      <c r="E42" s="58"/>
      <c r="F42" s="3"/>
      <c r="G42" s="15">
        <f>SUM(F39:F41)</f>
        <v>0</v>
      </c>
    </row>
    <row r="43" spans="2:7" x14ac:dyDescent="0.25">
      <c r="B43" s="54"/>
      <c r="C43" s="55"/>
      <c r="D43" s="55"/>
      <c r="E43" s="55"/>
      <c r="F43" s="55"/>
      <c r="G43" s="56"/>
    </row>
    <row r="44" spans="2:7" ht="19.95" customHeight="1" x14ac:dyDescent="0.25">
      <c r="B44" s="49" t="s">
        <v>27</v>
      </c>
      <c r="C44" s="50"/>
      <c r="D44" s="50"/>
      <c r="E44" s="50"/>
      <c r="F44" s="50"/>
      <c r="G44" s="61"/>
    </row>
    <row r="45" spans="2:7" x14ac:dyDescent="0.25">
      <c r="B45" s="62" t="s">
        <v>28</v>
      </c>
      <c r="C45" s="63"/>
      <c r="D45" s="63"/>
      <c r="E45" s="63"/>
      <c r="F45" s="20"/>
      <c r="G45" s="10"/>
    </row>
    <row r="46" spans="2:7" x14ac:dyDescent="0.25">
      <c r="B46" s="64" t="s">
        <v>29</v>
      </c>
      <c r="C46" s="65"/>
      <c r="D46" s="65"/>
      <c r="E46" s="65"/>
      <c r="F46" s="22"/>
      <c r="G46" s="10"/>
    </row>
    <row r="47" spans="2:7" x14ac:dyDescent="0.25">
      <c r="B47" s="64" t="s">
        <v>30</v>
      </c>
      <c r="C47" s="65"/>
      <c r="D47" s="65"/>
      <c r="E47" s="65"/>
      <c r="F47" s="22"/>
      <c r="G47" s="11"/>
    </row>
    <row r="48" spans="2:7" x14ac:dyDescent="0.25">
      <c r="B48" s="57" t="s">
        <v>31</v>
      </c>
      <c r="C48" s="58"/>
      <c r="D48" s="58"/>
      <c r="E48" s="58"/>
      <c r="F48" s="3"/>
      <c r="G48" s="12">
        <f>SUM(F45:F47)</f>
        <v>0</v>
      </c>
    </row>
    <row r="49" spans="2:7" x14ac:dyDescent="0.25">
      <c r="B49" s="54"/>
      <c r="C49" s="55"/>
      <c r="D49" s="55"/>
      <c r="E49" s="55"/>
      <c r="F49" s="55"/>
      <c r="G49" s="56"/>
    </row>
    <row r="50" spans="2:7" ht="19.95" customHeight="1" x14ac:dyDescent="0.25">
      <c r="B50" s="49" t="s">
        <v>32</v>
      </c>
      <c r="C50" s="50"/>
      <c r="D50" s="50"/>
      <c r="E50" s="50"/>
      <c r="F50" s="50"/>
      <c r="G50" s="13">
        <f>G36+G42+G48</f>
        <v>0</v>
      </c>
    </row>
    <row r="51" spans="2:7" x14ac:dyDescent="0.25">
      <c r="B51" s="54"/>
      <c r="C51" s="55"/>
      <c r="D51" s="55"/>
      <c r="E51" s="55"/>
      <c r="F51" s="55"/>
      <c r="G51" s="56"/>
    </row>
    <row r="52" spans="2:7" ht="19.95" customHeight="1" x14ac:dyDescent="0.25">
      <c r="B52" s="59" t="s">
        <v>33</v>
      </c>
      <c r="C52" s="60"/>
      <c r="D52" s="60"/>
      <c r="E52" s="60"/>
      <c r="F52" s="60"/>
      <c r="G52" s="21"/>
    </row>
    <row r="53" spans="2:7" ht="19.95" customHeight="1" thickBot="1" x14ac:dyDescent="0.3">
      <c r="B53" s="49" t="s">
        <v>34</v>
      </c>
      <c r="C53" s="50"/>
      <c r="D53" s="50"/>
      <c r="E53" s="50"/>
      <c r="F53" s="50"/>
      <c r="G53" s="16">
        <f>G50+G52</f>
        <v>0</v>
      </c>
    </row>
    <row r="54" spans="2:7" ht="14.4" thickTop="1" x14ac:dyDescent="0.25">
      <c r="B54" s="17"/>
      <c r="C54" s="18"/>
      <c r="D54" s="18"/>
      <c r="E54" s="18"/>
      <c r="F54" s="18"/>
      <c r="G54" s="19"/>
    </row>
  </sheetData>
  <mergeCells count="46">
    <mergeCell ref="B7:G7"/>
    <mergeCell ref="B8:G8"/>
    <mergeCell ref="B9:G9"/>
    <mergeCell ref="B10:G10"/>
    <mergeCell ref="B12:G12"/>
    <mergeCell ref="B17:E17"/>
    <mergeCell ref="B19:E19"/>
    <mergeCell ref="B20:E20"/>
    <mergeCell ref="B21:E21"/>
    <mergeCell ref="B13:G13"/>
    <mergeCell ref="B14:G14"/>
    <mergeCell ref="B15:E15"/>
    <mergeCell ref="B16:E16"/>
    <mergeCell ref="B22:E22"/>
    <mergeCell ref="B23:E23"/>
    <mergeCell ref="B24:E24"/>
    <mergeCell ref="B25:E25"/>
    <mergeCell ref="B26:E26"/>
    <mergeCell ref="B27:E27"/>
    <mergeCell ref="B28:E28"/>
    <mergeCell ref="B29:E29"/>
    <mergeCell ref="B30:E30"/>
    <mergeCell ref="B31:E31"/>
    <mergeCell ref="B41:E41"/>
    <mergeCell ref="B42:E42"/>
    <mergeCell ref="B32:E32"/>
    <mergeCell ref="B33:E33"/>
    <mergeCell ref="B34:E34"/>
    <mergeCell ref="B35:E35"/>
    <mergeCell ref="B36:E36"/>
    <mergeCell ref="B53:F53"/>
    <mergeCell ref="B18:G18"/>
    <mergeCell ref="B37:G37"/>
    <mergeCell ref="B48:E48"/>
    <mergeCell ref="B49:G49"/>
    <mergeCell ref="B50:F50"/>
    <mergeCell ref="B51:G51"/>
    <mergeCell ref="B52:F52"/>
    <mergeCell ref="B43:G43"/>
    <mergeCell ref="B44:G44"/>
    <mergeCell ref="B45:E45"/>
    <mergeCell ref="B46:E46"/>
    <mergeCell ref="B47:E47"/>
    <mergeCell ref="B38:G38"/>
    <mergeCell ref="B39:E39"/>
    <mergeCell ref="B40:E40"/>
  </mergeCells>
  <pageMargins left="0.7" right="0.7" top="0.75" bottom="0.75" header="0.3" footer="0.3"/>
  <pageSetup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54"/>
  <sheetViews>
    <sheetView showGridLines="0" tabSelected="1" workbookViewId="0">
      <selection activeCell="B7" sqref="B7:G7"/>
    </sheetView>
  </sheetViews>
  <sheetFormatPr defaultColWidth="11.5" defaultRowHeight="13.8" x14ac:dyDescent="0.25"/>
  <cols>
    <col min="5" max="5" width="23.296875" customWidth="1"/>
    <col min="6" max="7" width="13.5" customWidth="1"/>
  </cols>
  <sheetData>
    <row r="7" spans="2:7" x14ac:dyDescent="0.25">
      <c r="B7" s="55" t="s">
        <v>0</v>
      </c>
      <c r="C7" s="55"/>
      <c r="D7" s="55"/>
      <c r="E7" s="55"/>
      <c r="F7" s="55"/>
      <c r="G7" s="55"/>
    </row>
    <row r="8" spans="2:7" x14ac:dyDescent="0.25">
      <c r="B8" s="74" t="s">
        <v>35</v>
      </c>
      <c r="C8" s="74"/>
      <c r="D8" s="74"/>
      <c r="E8" s="74"/>
      <c r="F8" s="74"/>
      <c r="G8" s="74"/>
    </row>
    <row r="9" spans="2:7" x14ac:dyDescent="0.25">
      <c r="B9" s="55" t="s">
        <v>1</v>
      </c>
      <c r="C9" s="55"/>
      <c r="D9" s="55"/>
      <c r="E9" s="55"/>
      <c r="F9" s="55"/>
      <c r="G9" s="55"/>
    </row>
    <row r="10" spans="2:7" x14ac:dyDescent="0.25">
      <c r="B10" s="74" t="s">
        <v>42</v>
      </c>
      <c r="C10" s="74"/>
      <c r="D10" s="74"/>
      <c r="E10" s="74"/>
      <c r="F10" s="74"/>
      <c r="G10" s="74"/>
    </row>
    <row r="11" spans="2:7" x14ac:dyDescent="0.25">
      <c r="B11" s="1"/>
      <c r="C11" s="2"/>
      <c r="D11" s="2"/>
      <c r="E11" s="2"/>
      <c r="F11" s="2"/>
      <c r="G11" s="2"/>
    </row>
    <row r="12" spans="2:7" x14ac:dyDescent="0.25">
      <c r="B12" s="29" t="s">
        <v>2</v>
      </c>
      <c r="C12" s="30"/>
      <c r="D12" s="30"/>
      <c r="E12" s="30"/>
      <c r="F12" s="30"/>
      <c r="G12" s="31"/>
    </row>
    <row r="13" spans="2:7" x14ac:dyDescent="0.25">
      <c r="B13" s="32"/>
      <c r="C13" s="33"/>
      <c r="D13" s="33"/>
      <c r="E13" s="33"/>
      <c r="F13" s="33"/>
      <c r="G13" s="14"/>
    </row>
    <row r="14" spans="2:7" x14ac:dyDescent="0.25">
      <c r="B14" s="34"/>
      <c r="C14" s="35" t="s">
        <v>3</v>
      </c>
      <c r="D14" s="36"/>
      <c r="E14" s="36"/>
      <c r="F14" s="36"/>
      <c r="G14" s="10"/>
    </row>
    <row r="15" spans="2:7" x14ac:dyDescent="0.25">
      <c r="B15" s="34"/>
      <c r="C15" s="36"/>
      <c r="D15" s="36" t="s">
        <v>4</v>
      </c>
      <c r="E15" s="36"/>
      <c r="F15" s="37">
        <v>335000</v>
      </c>
      <c r="G15" s="38"/>
    </row>
    <row r="16" spans="2:7" x14ac:dyDescent="0.25">
      <c r="B16" s="34"/>
      <c r="C16" s="36"/>
      <c r="D16" s="39" t="s">
        <v>39</v>
      </c>
      <c r="E16" s="36"/>
      <c r="F16" s="9">
        <v>210000</v>
      </c>
      <c r="G16" s="40"/>
    </row>
    <row r="17" spans="2:7" x14ac:dyDescent="0.25">
      <c r="B17" s="34"/>
      <c r="C17" s="41"/>
      <c r="D17" s="35" t="s">
        <v>5</v>
      </c>
      <c r="E17" s="35"/>
      <c r="F17" s="42"/>
      <c r="G17" s="43">
        <f>SUM(F15:F16)</f>
        <v>545000</v>
      </c>
    </row>
    <row r="18" spans="2:7" x14ac:dyDescent="0.25">
      <c r="B18" s="34"/>
      <c r="C18" s="35" t="s">
        <v>6</v>
      </c>
      <c r="D18" s="36"/>
      <c r="E18" s="36"/>
      <c r="F18" s="37"/>
      <c r="G18" s="38"/>
    </row>
    <row r="19" spans="2:7" x14ac:dyDescent="0.25">
      <c r="B19" s="34"/>
      <c r="C19" s="36"/>
      <c r="D19" s="36" t="s">
        <v>7</v>
      </c>
      <c r="E19" s="36"/>
      <c r="F19" s="37">
        <v>-16260</v>
      </c>
      <c r="G19" s="38"/>
    </row>
    <row r="20" spans="2:7" x14ac:dyDescent="0.25">
      <c r="B20" s="34"/>
      <c r="C20" s="36"/>
      <c r="D20" s="36" t="s">
        <v>8</v>
      </c>
      <c r="E20" s="36"/>
      <c r="F20" s="37">
        <v>-4067</v>
      </c>
      <c r="G20" s="38"/>
    </row>
    <row r="21" spans="2:7" x14ac:dyDescent="0.25">
      <c r="B21" s="34"/>
      <c r="C21" s="36"/>
      <c r="D21" s="36" t="s">
        <v>9</v>
      </c>
      <c r="E21" s="36"/>
      <c r="F21" s="37">
        <v>-203</v>
      </c>
      <c r="G21" s="38"/>
    </row>
    <row r="22" spans="2:7" x14ac:dyDescent="0.25">
      <c r="B22" s="34"/>
      <c r="C22" s="36"/>
      <c r="D22" s="36" t="s">
        <v>10</v>
      </c>
      <c r="E22" s="36"/>
      <c r="F22" s="37">
        <v>-1387</v>
      </c>
      <c r="G22" s="38"/>
    </row>
    <row r="23" spans="2:7" x14ac:dyDescent="0.25">
      <c r="B23" s="34"/>
      <c r="C23" s="36"/>
      <c r="D23" s="36" t="s">
        <v>11</v>
      </c>
      <c r="E23" s="36"/>
      <c r="F23" s="37">
        <v>-1175</v>
      </c>
      <c r="G23" s="38"/>
    </row>
    <row r="24" spans="2:7" x14ac:dyDescent="0.25">
      <c r="B24" s="34"/>
      <c r="C24" s="36"/>
      <c r="D24" s="36" t="s">
        <v>12</v>
      </c>
      <c r="E24" s="36"/>
      <c r="F24" s="37">
        <v>-870</v>
      </c>
      <c r="G24" s="38"/>
    </row>
    <row r="25" spans="2:7" x14ac:dyDescent="0.25">
      <c r="B25" s="34"/>
      <c r="C25" s="36"/>
      <c r="D25" s="36" t="s">
        <v>13</v>
      </c>
      <c r="E25" s="36"/>
      <c r="F25" s="37">
        <v>-6530</v>
      </c>
      <c r="G25" s="38"/>
    </row>
    <row r="26" spans="2:7" x14ac:dyDescent="0.25">
      <c r="B26" s="34"/>
      <c r="C26" s="36"/>
      <c r="D26" s="36" t="s">
        <v>36</v>
      </c>
      <c r="E26" s="36"/>
      <c r="F26" s="37">
        <v>-3920</v>
      </c>
      <c r="G26" s="38"/>
    </row>
    <row r="27" spans="2:7" x14ac:dyDescent="0.25">
      <c r="B27" s="34"/>
      <c r="C27" s="36"/>
      <c r="D27" s="36" t="s">
        <v>14</v>
      </c>
      <c r="E27" s="36"/>
      <c r="F27" s="37">
        <v>-305</v>
      </c>
      <c r="G27" s="38"/>
    </row>
    <row r="28" spans="2:7" x14ac:dyDescent="0.25">
      <c r="B28" s="34"/>
      <c r="C28" s="36"/>
      <c r="D28" s="36" t="s">
        <v>15</v>
      </c>
      <c r="E28" s="36"/>
      <c r="F28" s="37">
        <v>-191</v>
      </c>
      <c r="G28" s="38"/>
    </row>
    <row r="29" spans="2:7" x14ac:dyDescent="0.25">
      <c r="B29" s="34"/>
      <c r="C29" s="36"/>
      <c r="D29" s="36" t="s">
        <v>37</v>
      </c>
      <c r="E29" s="36"/>
      <c r="F29" s="37">
        <v>-152</v>
      </c>
      <c r="G29" s="38"/>
    </row>
    <row r="30" spans="2:7" x14ac:dyDescent="0.25">
      <c r="B30" s="34"/>
      <c r="C30" s="36"/>
      <c r="D30" s="36" t="s">
        <v>16</v>
      </c>
      <c r="E30" s="36"/>
      <c r="F30" s="9">
        <v>-490</v>
      </c>
      <c r="G30" s="40"/>
    </row>
    <row r="31" spans="2:7" x14ac:dyDescent="0.25">
      <c r="B31" s="34"/>
      <c r="C31" s="36"/>
      <c r="D31" s="36" t="s">
        <v>17</v>
      </c>
      <c r="E31" s="35"/>
      <c r="F31" s="42"/>
      <c r="G31" s="43">
        <f>SUM(F19:F30)</f>
        <v>-35550</v>
      </c>
    </row>
    <row r="32" spans="2:7" x14ac:dyDescent="0.25">
      <c r="B32" s="34"/>
      <c r="C32" s="36" t="s">
        <v>18</v>
      </c>
      <c r="D32" s="36"/>
      <c r="E32" s="36"/>
      <c r="F32" s="37"/>
      <c r="G32" s="38">
        <v>-18500</v>
      </c>
    </row>
    <row r="33" spans="2:7" x14ac:dyDescent="0.25">
      <c r="B33" s="34"/>
      <c r="C33" s="36" t="s">
        <v>19</v>
      </c>
      <c r="D33" s="36"/>
      <c r="E33" s="36"/>
      <c r="F33" s="37"/>
      <c r="G33" s="38">
        <v>-1850</v>
      </c>
    </row>
    <row r="34" spans="2:7" x14ac:dyDescent="0.25">
      <c r="B34" s="34"/>
      <c r="C34" s="36" t="s">
        <v>38</v>
      </c>
      <c r="D34" s="36"/>
      <c r="E34" s="36"/>
      <c r="F34" s="37"/>
      <c r="G34" s="38">
        <v>-390</v>
      </c>
    </row>
    <row r="35" spans="2:7" x14ac:dyDescent="0.25">
      <c r="B35" s="34"/>
      <c r="C35" s="36" t="s">
        <v>20</v>
      </c>
      <c r="D35" s="36"/>
      <c r="E35" s="36"/>
      <c r="F35" s="37"/>
      <c r="G35" s="38">
        <v>-21000</v>
      </c>
    </row>
    <row r="36" spans="2:7" x14ac:dyDescent="0.25">
      <c r="B36" s="32"/>
      <c r="C36" s="41" t="s">
        <v>21</v>
      </c>
      <c r="D36" s="36"/>
      <c r="E36" s="36"/>
      <c r="F36" s="37"/>
      <c r="G36" s="44">
        <f>SUM(G17,G31:G35)</f>
        <v>467710</v>
      </c>
    </row>
    <row r="37" spans="2:7" x14ac:dyDescent="0.25">
      <c r="B37" s="32"/>
      <c r="C37" s="41"/>
      <c r="D37" s="36"/>
      <c r="E37" s="36"/>
      <c r="F37" s="37"/>
      <c r="G37" s="43"/>
    </row>
    <row r="38" spans="2:7" x14ac:dyDescent="0.25">
      <c r="B38" s="32" t="s">
        <v>22</v>
      </c>
      <c r="C38" s="33"/>
      <c r="D38" s="33"/>
      <c r="E38" s="33"/>
      <c r="F38" s="37"/>
      <c r="G38" s="38"/>
    </row>
    <row r="39" spans="2:7" x14ac:dyDescent="0.25">
      <c r="B39" s="32"/>
      <c r="C39" s="36" t="s">
        <v>23</v>
      </c>
      <c r="D39" s="36"/>
      <c r="E39" s="36"/>
      <c r="F39" s="37">
        <v>-17500</v>
      </c>
      <c r="G39" s="38"/>
    </row>
    <row r="40" spans="2:7" x14ac:dyDescent="0.25">
      <c r="B40" s="32"/>
      <c r="C40" s="36" t="s">
        <v>24</v>
      </c>
      <c r="D40" s="36"/>
      <c r="E40" s="36"/>
      <c r="F40" s="37">
        <v>-12500</v>
      </c>
      <c r="G40" s="45"/>
    </row>
    <row r="41" spans="2:7" x14ac:dyDescent="0.25">
      <c r="B41" s="32"/>
      <c r="C41" s="36" t="s">
        <v>25</v>
      </c>
      <c r="D41" s="36"/>
      <c r="E41" s="36"/>
      <c r="F41" s="9">
        <v>2500</v>
      </c>
      <c r="G41" s="40"/>
    </row>
    <row r="42" spans="2:7" x14ac:dyDescent="0.25">
      <c r="B42" s="32"/>
      <c r="C42" s="41" t="s">
        <v>26</v>
      </c>
      <c r="D42" s="36"/>
      <c r="E42" s="36"/>
      <c r="F42" s="42"/>
      <c r="G42" s="43">
        <f>SUM(F39:F41)</f>
        <v>-27500</v>
      </c>
    </row>
    <row r="43" spans="2:7" x14ac:dyDescent="0.25">
      <c r="B43" s="32"/>
      <c r="C43" s="36"/>
      <c r="D43" s="36"/>
      <c r="E43" s="36"/>
      <c r="F43" s="37"/>
      <c r="G43" s="38"/>
    </row>
    <row r="44" spans="2:7" x14ac:dyDescent="0.25">
      <c r="B44" s="32" t="s">
        <v>27</v>
      </c>
      <c r="C44" s="33"/>
      <c r="D44" s="33"/>
      <c r="E44" s="33"/>
      <c r="F44" s="37"/>
      <c r="G44" s="38"/>
    </row>
    <row r="45" spans="2:7" x14ac:dyDescent="0.25">
      <c r="B45" s="32"/>
      <c r="C45" s="36" t="s">
        <v>28</v>
      </c>
      <c r="D45" s="36"/>
      <c r="E45" s="36"/>
      <c r="F45" s="37">
        <v>20000</v>
      </c>
      <c r="G45" s="38"/>
    </row>
    <row r="46" spans="2:7" x14ac:dyDescent="0.25">
      <c r="B46" s="32"/>
      <c r="C46" s="36" t="s">
        <v>29</v>
      </c>
      <c r="D46" s="36"/>
      <c r="E46" s="36"/>
      <c r="F46" s="37">
        <v>5000</v>
      </c>
      <c r="G46" s="38"/>
    </row>
    <row r="47" spans="2:7" x14ac:dyDescent="0.25">
      <c r="B47" s="32"/>
      <c r="C47" s="36" t="s">
        <v>30</v>
      </c>
      <c r="D47" s="36"/>
      <c r="E47" s="36"/>
      <c r="F47" s="9">
        <v>-50000</v>
      </c>
      <c r="G47" s="40"/>
    </row>
    <row r="48" spans="2:7" x14ac:dyDescent="0.25">
      <c r="B48" s="32"/>
      <c r="C48" s="41" t="s">
        <v>31</v>
      </c>
      <c r="D48" s="36"/>
      <c r="E48" s="36"/>
      <c r="F48" s="42"/>
      <c r="G48" s="43">
        <f>SUM(F45:F47)</f>
        <v>-25000</v>
      </c>
    </row>
    <row r="49" spans="2:7" x14ac:dyDescent="0.25">
      <c r="B49" s="32"/>
      <c r="C49" s="36"/>
      <c r="D49" s="36"/>
      <c r="E49" s="36"/>
      <c r="F49" s="37"/>
      <c r="G49" s="38"/>
    </row>
    <row r="50" spans="2:7" x14ac:dyDescent="0.25">
      <c r="B50" s="32" t="s">
        <v>32</v>
      </c>
      <c r="C50" s="36"/>
      <c r="D50" s="36"/>
      <c r="E50" s="36"/>
      <c r="F50" s="37"/>
      <c r="G50" s="44">
        <f>G36+G42+G48</f>
        <v>415210</v>
      </c>
    </row>
    <row r="51" spans="2:7" x14ac:dyDescent="0.25">
      <c r="B51" s="32"/>
      <c r="C51" s="36"/>
      <c r="D51" s="36"/>
      <c r="E51" s="36"/>
      <c r="F51" s="37"/>
      <c r="G51" s="38"/>
    </row>
    <row r="52" spans="2:7" x14ac:dyDescent="0.25">
      <c r="B52" s="32" t="s">
        <v>33</v>
      </c>
      <c r="C52" s="36"/>
      <c r="D52" s="36"/>
      <c r="E52" s="36"/>
      <c r="F52" s="37"/>
      <c r="G52" s="38">
        <v>125000</v>
      </c>
    </row>
    <row r="53" spans="2:7" ht="14.4" thickBot="1" x14ac:dyDescent="0.3">
      <c r="B53" s="32" t="s">
        <v>34</v>
      </c>
      <c r="C53" s="36"/>
      <c r="D53" s="36"/>
      <c r="E53" s="36"/>
      <c r="F53" s="37"/>
      <c r="G53" s="46">
        <f>G50+G52</f>
        <v>540210</v>
      </c>
    </row>
    <row r="54" spans="2:7" ht="14.4" thickTop="1" x14ac:dyDescent="0.25">
      <c r="B54" s="17"/>
      <c r="C54" s="18"/>
      <c r="D54" s="18"/>
      <c r="E54" s="18"/>
      <c r="F54" s="18"/>
      <c r="G54" s="19"/>
    </row>
  </sheetData>
  <mergeCells count="4">
    <mergeCell ref="B7:G7"/>
    <mergeCell ref="B8:G8"/>
    <mergeCell ref="B9:G9"/>
    <mergeCell ref="B10:G1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DCECMMailObject xmlns="1dec4731-9845-4c5c-9c13-5cbe24bc0acd" xsi:nil="true"/>
    <BDCECMMailDate xmlns="1dec4731-9845-4c5c-9c13-5cbe24bc0acd" xsi:nil="true"/>
    <BDCECMMailTo xmlns="1dec4731-9845-4c5c-9c13-5cbe24bc0acd" xsi:nil="true"/>
    <BDCECMMailReplyTo xmlns="1dec4731-9845-4c5c-9c13-5cbe24bc0acd" xsi:nil="true"/>
    <nafdf7a42f644c5e834b860c7ffaece5 xmlns="1dec4731-9845-4c5c-9c13-5cbe24bc0acd">
      <Terms xmlns="http://schemas.microsoft.com/office/infopath/2007/PartnerControls">
        <TermInfo xmlns="http://schemas.microsoft.com/office/infopath/2007/PartnerControls">
          <TermName xmlns="http://schemas.microsoft.com/office/infopath/2007/PartnerControls">3515-88 - External Communications and Publications</TermName>
          <TermId xmlns="http://schemas.microsoft.com/office/infopath/2007/PartnerControls">cc813102-d895-494e-8b9b-cc6bdff7ad44</TermId>
        </TermInfo>
      </Terms>
    </nafdf7a42f644c5e834b860c7ffaece5>
    <BDCECM_ClosingDate xmlns="1dec4731-9845-4c5c-9c13-5cbe24bc0acd" xsi:nil="true"/>
    <BDCECMMailCc xmlns="1dec4731-9845-4c5c-9c13-5cbe24bc0acd" xsi:nil="true"/>
    <p1d5d90637b843e89d9c4445e3979fd3 xmlns="1dec4731-9845-4c5c-9c13-5cbe24bc0ac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111f985b-1394-410b-91a2-449991ccf222</TermId>
        </TermInfo>
      </Terms>
    </p1d5d90637b843e89d9c4445e3979fd3>
    <j9ae1621eadf48c487cc3d45cc4e09cc xmlns="1dec4731-9845-4c5c-9c13-5cbe24bc0acd">
      <Terms xmlns="http://schemas.microsoft.com/office/infopath/2007/PartnerControls">
        <TermInfo xmlns="http://schemas.microsoft.com/office/infopath/2007/PartnerControls">
          <TermName xmlns="http://schemas.microsoft.com/office/infopath/2007/PartnerControls">VP Marketing, Client Acquisition</TermName>
          <TermId xmlns="http://schemas.microsoft.com/office/infopath/2007/PartnerControls">7353f27b-7321-436c-a011-71fd4cde3057</TermId>
        </TermInfo>
      </Terms>
    </j9ae1621eadf48c487cc3d45cc4e09cc>
    <BDCECM_BusinessStatus xmlns="1dec4731-9845-4c5c-9c13-5cbe24bc0acd" xsi:nil="true"/>
    <BDCECMMailAttachments xmlns="1dec4731-9845-4c5c-9c13-5cbe24bc0acd">false</BDCECMMailAttachments>
    <BDCECM_EssentialRecord xmlns="1dec4731-9845-4c5c-9c13-5cbe24bc0acd">false</BDCECM_EssentialRecord>
    <nd3594618ca347b0830edb8d861d1405 xmlns="1dec4731-9845-4c5c-9c13-5cbe24bc0acd">
      <Terms xmlns="http://schemas.microsoft.com/office/infopath/2007/PartnerControls">
        <TermInfo xmlns="http://schemas.microsoft.com/office/infopath/2007/PartnerControls">
          <TermName xmlns="http://schemas.microsoft.com/office/infopath/2007/PartnerControls">SVP Marketing and Public Affairs</TermName>
          <TermId xmlns="http://schemas.microsoft.com/office/infopath/2007/PartnerControls">3c451643-81d1-4553-841b-1630206b6b36</TermId>
        </TermInfo>
      </Terms>
    </nd3594618ca347b0830edb8d861d1405>
    <BDCECM_PersonalInformation xmlns="1dec4731-9845-4c5c-9c13-5cbe24bc0acd">false</BDCECM_PersonalInformation>
    <BDCECMMailImportance xmlns="1dec4731-9845-4c5c-9c13-5cbe24bc0acd" xsi:nil="true"/>
    <BDCECMMailOriginalSubject xmlns="1dec4731-9845-4c5c-9c13-5cbe24bc0acd" xsi:nil="true"/>
    <BDCECMMailFrom xmlns="1dec4731-9845-4c5c-9c13-5cbe24bc0acd" xsi:nil="true"/>
    <TaxCatchAll xmlns="1dec4731-9845-4c5c-9c13-5cbe24bc0acd">
      <Value>5</Value>
      <Value>2</Value>
      <Value>292</Value>
      <Value>126</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10e7a61-09d7-4dba-9ecd-2c17461f1b87" ContentTypeId="0x010100C085E17D6B1D4387A3F3C27C8D7960FB006732DBC84B6B4C33BD052CEC2CCF6B2C" PreviousValue="false"/>
</file>

<file path=customXml/item4.xml><?xml version="1.0" encoding="utf-8"?>
<ct:contentTypeSchema xmlns:ct="http://schemas.microsoft.com/office/2006/metadata/contentType" xmlns:ma="http://schemas.microsoft.com/office/2006/metadata/properties/metaAttributes" ct:_="" ma:_="" ma:contentTypeName="BDC Business Value Document" ma:contentTypeID="0x010100C085E17D6B1D4387A3F3C27C8D7960FB006732DBC84B6B4C33BD052CEC2CCF6B2C0017BDA33E53195A488DF6C4FB6C2D19AC" ma:contentTypeVersion="20" ma:contentTypeDescription="Business value content type for collabware" ma:contentTypeScope="" ma:versionID="e5ea4fa006c5ed31e16612d59ef80ee6">
  <xsd:schema xmlns:xsd="http://www.w3.org/2001/XMLSchema" xmlns:xs="http://www.w3.org/2001/XMLSchema" xmlns:p="http://schemas.microsoft.com/office/2006/metadata/properties" xmlns:ns2="1dec4731-9845-4c5c-9c13-5cbe24bc0acd" targetNamespace="http://schemas.microsoft.com/office/2006/metadata/properties" ma:root="true" ma:fieldsID="18981b166e4ddfa65d698c0d7374bb3e" ns2:_="">
    <xsd:import namespace="1dec4731-9845-4c5c-9c13-5cbe24bc0acd"/>
    <xsd:element name="properties">
      <xsd:complexType>
        <xsd:sequence>
          <xsd:element name="documentManagement">
            <xsd:complexType>
              <xsd:all>
                <xsd:element ref="ns2:BDCECM_PersonalInformation" minOccurs="0"/>
                <xsd:element ref="ns2:BDCECM_EssentialRecord" minOccurs="0"/>
                <xsd:element ref="ns2:BDCECMMailOriginalSubject" minOccurs="0"/>
                <xsd:element ref="ns2:BDCECM_BusinessStatus" minOccurs="0"/>
                <xsd:element ref="ns2:BDCECM_ClosingDate" minOccurs="0"/>
                <xsd:element ref="ns2:BDCECMMailObject" minOccurs="0"/>
                <xsd:element ref="ns2:BDCECMMailDate" minOccurs="0"/>
                <xsd:element ref="ns2:BDCECMMailFrom" minOccurs="0"/>
                <xsd:element ref="ns2:BDCECMMailTo" minOccurs="0"/>
                <xsd:element ref="ns2:BDCECMMailAttachments" minOccurs="0"/>
                <xsd:element ref="ns2:BDCECMMailCc" minOccurs="0"/>
                <xsd:element ref="ns2:BDCECMMailImportance" minOccurs="0"/>
                <xsd:element ref="ns2:BDCECMMailReplyTo" minOccurs="0"/>
                <xsd:element ref="ns2:nafdf7a42f644c5e834b860c7ffaece5" minOccurs="0"/>
                <xsd:element ref="ns2:TaxCatchAll" minOccurs="0"/>
                <xsd:element ref="ns2:nd3594618ca347b0830edb8d861d1405" minOccurs="0"/>
                <xsd:element ref="ns2:TaxCatchAllLabel" minOccurs="0"/>
                <xsd:element ref="ns2:p1d5d90637b843e89d9c4445e3979fd3" minOccurs="0"/>
                <xsd:element ref="ns2:j9ae1621eadf48c487cc3d45cc4e09c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ec4731-9845-4c5c-9c13-5cbe24bc0acd" elementFormDefault="qualified">
    <xsd:import namespace="http://schemas.microsoft.com/office/2006/documentManagement/types"/>
    <xsd:import namespace="http://schemas.microsoft.com/office/infopath/2007/PartnerControls"/>
    <xsd:element name="BDCECM_PersonalInformation" ma:index="3" nillable="true" ma:displayName="Personal Information" ma:default="0" ma:internalName="BDCECM_PersonalInformation" ma:readOnly="false">
      <xsd:simpleType>
        <xsd:restriction base="dms:Boolean"/>
      </xsd:simpleType>
    </xsd:element>
    <xsd:element name="BDCECM_EssentialRecord" ma:index="4" nillable="true" ma:displayName="Essential Record" ma:default="0" ma:internalName="BDCECM_EssentialRecord" ma:readOnly="false">
      <xsd:simpleType>
        <xsd:restriction base="dms:Boolean"/>
      </xsd:simpleType>
    </xsd:element>
    <xsd:element name="BDCECMMailOriginalSubject" ma:index="6" nillable="true" ma:displayName="Original Subject" ma:internalName="BDCECMMailOriginalSubject" ma:readOnly="false">
      <xsd:simpleType>
        <xsd:restriction base="dms:Text">
          <xsd:maxLength value="255"/>
        </xsd:restriction>
      </xsd:simpleType>
    </xsd:element>
    <xsd:element name="BDCECM_BusinessStatus" ma:index="7" nillable="true" ma:displayName="Business Status" ma:internalName="BDCECM_BusinessStatus">
      <xsd:simpleType>
        <xsd:restriction base="dms:Text">
          <xsd:maxLength value="255"/>
        </xsd:restriction>
      </xsd:simpleType>
    </xsd:element>
    <xsd:element name="BDCECM_ClosingDate" ma:index="8" nillable="true" ma:displayName="Closing Date" ma:format="DateOnly" ma:internalName="BDCECM_ClosingDate" ma:readOnly="false">
      <xsd:simpleType>
        <xsd:restriction base="dms:DateTime"/>
      </xsd:simpleType>
    </xsd:element>
    <xsd:element name="BDCECMMailObject" ma:index="11" nillable="true" ma:displayName="Email Subject" ma:internalName="BDCECMMailObject" ma:readOnly="false">
      <xsd:simpleType>
        <xsd:restriction base="dms:Text">
          <xsd:maxLength value="255"/>
        </xsd:restriction>
      </xsd:simpleType>
    </xsd:element>
    <xsd:element name="BDCECMMailDate" ma:index="12" nillable="true" ma:displayName="Email Date" ma:format="DateOnly" ma:indexed="true" ma:internalName="BDCECMMailDate" ma:readOnly="false">
      <xsd:simpleType>
        <xsd:restriction base="dms:DateTime"/>
      </xsd:simpleType>
    </xsd:element>
    <xsd:element name="BDCECMMailFrom" ma:index="13" nillable="true" ma:displayName="Email From" ma:internalName="BDCECMMailFrom" ma:readOnly="false">
      <xsd:simpleType>
        <xsd:restriction base="dms:Text">
          <xsd:maxLength value="255"/>
        </xsd:restriction>
      </xsd:simpleType>
    </xsd:element>
    <xsd:element name="BDCECMMailTo" ma:index="14" nillable="true" ma:displayName="Email To" ma:internalName="BDCECMMailTo" ma:readOnly="false">
      <xsd:simpleType>
        <xsd:restriction base="dms:Text">
          <xsd:maxLength value="255"/>
        </xsd:restriction>
      </xsd:simpleType>
    </xsd:element>
    <xsd:element name="BDCECMMailAttachments" ma:index="15" nillable="true" ma:displayName="Email Attachements" ma:default="0" ma:internalName="BDCECMMailAttachments" ma:readOnly="false">
      <xsd:simpleType>
        <xsd:restriction base="dms:Boolean"/>
      </xsd:simpleType>
    </xsd:element>
    <xsd:element name="BDCECMMailCc" ma:index="16" nillable="true" ma:displayName="Email CC" ma:internalName="BDCECMMailCc" ma:readOnly="false">
      <xsd:simpleType>
        <xsd:restriction base="dms:Text">
          <xsd:maxLength value="255"/>
        </xsd:restriction>
      </xsd:simpleType>
    </xsd:element>
    <xsd:element name="BDCECMMailImportance" ma:index="17" nillable="true" ma:displayName="Email Importance" ma:internalName="BDCECMMailImportance" ma:readOnly="false">
      <xsd:simpleType>
        <xsd:restriction base="dms:Text">
          <xsd:maxLength value="255"/>
        </xsd:restriction>
      </xsd:simpleType>
    </xsd:element>
    <xsd:element name="BDCECMMailReplyTo" ma:index="18" nillable="true" ma:displayName="Reply-To" ma:internalName="BDCECMMailReplyTo" ma:readOnly="false">
      <xsd:simpleType>
        <xsd:restriction base="dms:Text">
          <xsd:maxLength value="255"/>
        </xsd:restriction>
      </xsd:simpleType>
    </xsd:element>
    <xsd:element name="nafdf7a42f644c5e834b860c7ffaece5" ma:index="23" nillable="true" ma:taxonomy="true" ma:internalName="nafdf7a42f644c5e834b860c7ffaece5" ma:taxonomyFieldName="BDCECM_RecordSeries" ma:displayName="Record Series" ma:readOnly="false" ma:default="" ma:fieldId="{7afdf7a4-2f64-4c5e-834b-860c7ffaece5}" ma:sspId="810e7a61-09d7-4dba-9ecd-2c17461f1b87" ma:termSetId="3ec1736a-1696-4339-a19f-9b937aa75315" ma:anchorId="00000000-0000-0000-0000-000000000000" ma:open="false" ma:isKeyword="false">
      <xsd:complexType>
        <xsd:sequence>
          <xsd:element ref="pc:Terms" minOccurs="0" maxOccurs="1"/>
        </xsd:sequence>
      </xsd:complexType>
    </xsd:element>
    <xsd:element name="TaxCatchAll" ma:index="24" nillable="true" ma:displayName="Taxonomy Catch All Column" ma:description="" ma:hidden="true" ma:list="{f83b1925-e63a-4f8b-9d25-1f0c198db984}" ma:internalName="TaxCatchAll" ma:showField="CatchAllData" ma:web="c217651f-c3bd-42a1-8183-c8d279105908">
      <xsd:complexType>
        <xsd:complexContent>
          <xsd:extension base="dms:MultiChoiceLookup">
            <xsd:sequence>
              <xsd:element name="Value" type="dms:Lookup" maxOccurs="unbounded" minOccurs="0" nillable="true"/>
            </xsd:sequence>
          </xsd:extension>
        </xsd:complexContent>
      </xsd:complexType>
    </xsd:element>
    <xsd:element name="nd3594618ca347b0830edb8d861d1405" ma:index="26" nillable="true" ma:taxonomy="true" ma:internalName="nd3594618ca347b0830edb8d861d1405" ma:taxonomyFieldName="BDCECM_SMCFunc" ma:displayName="SMC Function" ma:readOnly="false" ma:default="" ma:fieldId="{7d359461-8ca3-47b0-830e-db8d861d1405}" ma:sspId="810e7a61-09d7-4dba-9ecd-2c17461f1b87" ma:termSetId="e54a0684-1ead-42b5-9977-99a6fd140189"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f83b1925-e63a-4f8b-9d25-1f0c198db984}" ma:internalName="TaxCatchAllLabel" ma:readOnly="true" ma:showField="CatchAllDataLabel" ma:web="c217651f-c3bd-42a1-8183-c8d279105908">
      <xsd:complexType>
        <xsd:complexContent>
          <xsd:extension base="dms:MultiChoiceLookup">
            <xsd:sequence>
              <xsd:element name="Value" type="dms:Lookup" maxOccurs="unbounded" minOccurs="0" nillable="true"/>
            </xsd:sequence>
          </xsd:extension>
        </xsd:complexContent>
      </xsd:complexType>
    </xsd:element>
    <xsd:element name="p1d5d90637b843e89d9c4445e3979fd3" ma:index="28" nillable="true" ma:taxonomy="true" ma:internalName="p1d5d90637b843e89d9c4445e3979fd3" ma:taxonomyFieldName="BDCECM_InformationSecurityCategorization" ma:displayName="Information Security Categorization" ma:readOnly="false" ma:default="" ma:fieldId="{91d5d906-37b8-43e8-9d9c-4445e3979fd3}" ma:sspId="810e7a61-09d7-4dba-9ecd-2c17461f1b87" ma:termSetId="16f48825-0f82-4b35-9735-195c1943399f" ma:anchorId="00000000-0000-0000-0000-000000000000" ma:open="false" ma:isKeyword="false">
      <xsd:complexType>
        <xsd:sequence>
          <xsd:element ref="pc:Terms" minOccurs="0" maxOccurs="1"/>
        </xsd:sequence>
      </xsd:complexType>
    </xsd:element>
    <xsd:element name="j9ae1621eadf48c487cc3d45cc4e09cc" ma:index="29" nillable="true" ma:taxonomy="true" ma:internalName="j9ae1621eadf48c487cc3d45cc4e09cc" ma:taxonomyFieldName="BDCECM_DispApprover" ma:displayName="Disposition Approver" ma:default="" ma:fieldId="{39ae1621-eadf-48c4-87cc-3d45cc4e09cc}" ma:sspId="810e7a61-09d7-4dba-9ecd-2c17461f1b87" ma:termSetId="e54a0684-1ead-42b5-9977-99a6fd14018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A53889-90C0-4C24-A43B-1B8E2A9F6027}">
  <ds:schemaRefs>
    <ds:schemaRef ds:uri="http://schemas.microsoft.com/office/2006/metadata/properties"/>
    <ds:schemaRef ds:uri="http://purl.org/dc/dcmitype/"/>
    <ds:schemaRef ds:uri="http://purl.org/dc/terms/"/>
    <ds:schemaRef ds:uri="http://schemas.microsoft.com/office/infopath/2007/PartnerControls"/>
    <ds:schemaRef ds:uri="1dec4731-9845-4c5c-9c13-5cbe24bc0acd"/>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6C817F2B-4E69-48C8-8429-3C373023A064}">
  <ds:schemaRefs>
    <ds:schemaRef ds:uri="http://schemas.microsoft.com/sharepoint/v3/contenttype/forms"/>
  </ds:schemaRefs>
</ds:datastoreItem>
</file>

<file path=customXml/itemProps3.xml><?xml version="1.0" encoding="utf-8"?>
<ds:datastoreItem xmlns:ds="http://schemas.openxmlformats.org/officeDocument/2006/customXml" ds:itemID="{B26AA8B0-2930-4C0F-953F-1DBA58B38A9E}">
  <ds:schemaRefs>
    <ds:schemaRef ds:uri="Microsoft.SharePoint.Taxonomy.ContentTypeSync"/>
  </ds:schemaRefs>
</ds:datastoreItem>
</file>

<file path=customXml/itemProps4.xml><?xml version="1.0" encoding="utf-8"?>
<ds:datastoreItem xmlns:ds="http://schemas.openxmlformats.org/officeDocument/2006/customXml" ds:itemID="{17A7623B-1AC0-45FE-A257-40D84CBA1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ec4731-9845-4c5c-9c13-5cbe24bc0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Cash flow statement template</vt:lpstr>
      <vt:lpstr>Sample cash flow statement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Statement Template</dc:title>
  <dc:subject/>
  <dc:creator>Kushtrim Puka</dc:creator>
  <cp:keywords/>
  <dc:description/>
  <cp:lastModifiedBy>Dea Kabashi</cp:lastModifiedBy>
  <dcterms:created xsi:type="dcterms:W3CDTF">2021-04-26T14:46:47Z</dcterms:created>
  <dcterms:modified xsi:type="dcterms:W3CDTF">2023-09-12T18:16:36Z</dcterms:modified>
  <cp:category/>
</cp:coreProperties>
</file>